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santariskes-my.sharepoint.com/personal/jolanta_bieksiene_santa_lt/Documents/DARBAS/KONKURSAI_2025/19_AK Apklotai (N 9908)_/1_AK PD 9908/"/>
    </mc:Choice>
  </mc:AlternateContent>
  <xr:revisionPtr revIDLastSave="191" documentId="13_ncr:1_{BD71A15A-D341-4038-BBCE-C1C023E3F7F1}" xr6:coauthVersionLast="47" xr6:coauthVersionMax="47" xr10:uidLastSave="{B391EEC8-0A2F-4358-9228-0FE4715938A7}"/>
  <bookViews>
    <workbookView xWindow="-110" yWindow="-110" windowWidth="19420" windowHeight="11500" xr2:uid="{7DC06463-CAF8-479A-A375-F782E4B7A4E3}"/>
  </bookViews>
  <sheets>
    <sheet name="Techninė specifikacij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3" i="1" l="1"/>
  <c r="N23" i="1"/>
  <c r="I13" i="1"/>
  <c r="J22" i="1" l="1"/>
  <c r="I22" i="1"/>
  <c r="K22" i="1" s="1"/>
  <c r="J21" i="1"/>
  <c r="I21" i="1"/>
  <c r="K21" i="1" s="1"/>
  <c r="J20" i="1"/>
  <c r="I20" i="1"/>
  <c r="K20" i="1" s="1"/>
  <c r="J19" i="1"/>
  <c r="I19" i="1"/>
  <c r="K19" i="1" s="1"/>
  <c r="J18" i="1"/>
  <c r="I18" i="1"/>
  <c r="K18" i="1" s="1"/>
  <c r="J17" i="1"/>
  <c r="I17" i="1"/>
  <c r="K17" i="1" s="1"/>
  <c r="J16" i="1"/>
  <c r="I16" i="1"/>
  <c r="K16" i="1" s="1"/>
  <c r="J15" i="1"/>
  <c r="I15" i="1"/>
  <c r="K15" i="1" s="1"/>
  <c r="J14" i="1"/>
  <c r="I14" i="1"/>
  <c r="K14" i="1" s="1"/>
  <c r="J13" i="1"/>
  <c r="K13" i="1"/>
</calcChain>
</file>

<file path=xl/sharedStrings.xml><?xml version="1.0" encoding="utf-8"?>
<sst xmlns="http://schemas.openxmlformats.org/spreadsheetml/2006/main" count="67" uniqueCount="49">
  <si>
    <t>VšĮ VUL Santaros klinikos</t>
  </si>
  <si>
    <r>
      <t>1 .</t>
    </r>
    <r>
      <rPr>
        <sz val="11"/>
        <rFont val="Times New Roman"/>
        <family val="1"/>
        <charset val="186"/>
      </rPr>
      <t xml:space="preserve"> Prekių kokybė, žymėjimas, informacija vartotojui turi atitikti 93/42/EEC ir/ar MDR (ES) 2017/745 direktivų reikalavimams, CE ženklinimas, pateikti kartu su pasiūlymų tai įrodančius dokumentus.                                                                                                                                                                                   </t>
    </r>
  </si>
  <si>
    <t xml:space="preserve">2. Visoms nurodytoms konkrečioms medžiagoms ir/ar konkretiems prekių pavadinimams taikoma „arba lygiavertis“.                </t>
  </si>
  <si>
    <t xml:space="preserve">3. Tiekėjas, siūlantis lygiavertę prekę privalo patikimomis priemonėmis įrodyti, kad siūloma prekė yra lygiavertė ir visiškai atitinka techninėje specifikacijoje keliamus reikalavimus.      </t>
  </si>
  <si>
    <t xml:space="preserve">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</si>
  <si>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PO turi teisę reikalauti pateikti katalogų ir techninių aprašų originalus, o tiekėjui jų nepateikus – pasiūlymą atmesti.</t>
  </si>
  <si>
    <t>Priemonės pavadinimas</t>
  </si>
  <si>
    <t>Charakteristikos, reikalavimai</t>
  </si>
  <si>
    <t>Mato vienetas</t>
  </si>
  <si>
    <t>Firminis priemonių pavadinimas, gamintojas, priemonės kodas gamintojo kataloge*</t>
  </si>
  <si>
    <t>PVM tarifas ٪</t>
  </si>
  <si>
    <t>BVPŽ kodas</t>
  </si>
  <si>
    <t>rink.</t>
  </si>
  <si>
    <t>Viso:</t>
  </si>
  <si>
    <t>Galūnių operacijos apklotų rinkinys (vaikų)</t>
  </si>
  <si>
    <t>Rinkinys artroskopijos operacijai (vaikų)</t>
  </si>
  <si>
    <t>Peties artroskopijos rinkinys (vaikų)</t>
  </si>
  <si>
    <t>Klubo sąnario operacijos rinkinys (vaikų)</t>
  </si>
  <si>
    <t xml:space="preserve">Kraniotomijos rinkinys (vaikų) </t>
  </si>
  <si>
    <t>Stuburo operacijos rinkinys (vaikų)</t>
  </si>
  <si>
    <t>LOR rinkinys (vaikų)</t>
  </si>
  <si>
    <t>Apklotų rinkinys išvaržos operacijai (vaikų)</t>
  </si>
  <si>
    <t>Incizijų rinkinys (vaikų)</t>
  </si>
  <si>
    <t>Universalus, specialus rinkinys (vaikų)</t>
  </si>
  <si>
    <t>Pirk. dalies Nr.</t>
  </si>
  <si>
    <t>Preliminarus kiekis 36 mėn.</t>
  </si>
  <si>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color theme="1"/>
        <rFont val="Times New Roman"/>
        <family val="1"/>
        <charset val="186"/>
      </rPr>
      <t>Pateikti tai įrodančius dokumentus</t>
    </r>
    <r>
      <rPr>
        <sz val="11"/>
        <color theme="1"/>
        <rFont val="Times New Roman"/>
        <family val="1"/>
        <charset val="186"/>
      </rPr>
      <t xml:space="preserve">. Vertinimui </t>
    </r>
    <r>
      <rPr>
        <u/>
        <sz val="11"/>
        <color rgb="FFFF0000"/>
        <rFont val="Times New Roman"/>
        <family val="1"/>
        <charset val="186"/>
      </rPr>
      <t xml:space="preserve">turi būti pristatyti sterilūs rinkinių pavyzdžiai, ne mažiau 2 vnt. </t>
    </r>
    <r>
      <rPr>
        <sz val="11"/>
        <color theme="1"/>
        <rFont val="Times New Roman"/>
        <family val="1"/>
        <charset val="186"/>
      </rPr>
      <t xml:space="preserve">        
Rinkinio sudėtis:  </t>
    </r>
    <r>
      <rPr>
        <b/>
        <sz val="11"/>
        <color theme="1"/>
        <rFont val="Times New Roman"/>
        <family val="1"/>
        <charset val="186"/>
      </rPr>
      <t>1)</t>
    </r>
    <r>
      <rPr>
        <sz val="11"/>
        <color theme="1"/>
        <rFont val="Times New Roman"/>
        <family val="1"/>
        <charset val="186"/>
      </rPr>
      <t xml:space="preserve"> Instrumentavimo staliuko apklotas 140 x 190cm ±10cm, sustiprintos zonos dydis ne mažesnis nei 70x190 cm – 1 vnt.  </t>
    </r>
    <r>
      <rPr>
        <b/>
        <sz val="11"/>
        <color theme="1"/>
        <rFont val="Times New Roman"/>
        <family val="1"/>
        <charset val="186"/>
      </rPr>
      <t>2</t>
    </r>
    <r>
      <rPr>
        <sz val="11"/>
        <color theme="1"/>
        <rFont val="Times New Roman"/>
        <family val="1"/>
        <charset val="186"/>
      </rPr>
      <t xml:space="preserve">) Standartinės apsaugos chirurginis chalatas L dydžio, ilgis 120 cm ± 5 cm, krūtinės plotis 70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t>
    </r>
    <r>
      <rPr>
        <b/>
        <sz val="11"/>
        <color theme="1"/>
        <rFont val="Times New Roman"/>
        <family val="1"/>
        <charset val="186"/>
      </rPr>
      <t>3)</t>
    </r>
    <r>
      <rPr>
        <sz val="11"/>
        <color theme="1"/>
        <rFont val="Times New Roman"/>
        <family val="1"/>
        <charset val="186"/>
      </rPr>
      <t xml:space="preserve"> Standartinės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1 vnt.  </t>
    </r>
    <r>
      <rPr>
        <b/>
        <sz val="11"/>
        <color theme="1"/>
        <rFont val="Times New Roman"/>
        <family val="1"/>
        <charset val="186"/>
      </rPr>
      <t xml:space="preserve">4) </t>
    </r>
    <r>
      <rPr>
        <sz val="11"/>
        <color theme="1"/>
        <rFont val="Times New Roman"/>
        <family val="1"/>
        <charset val="186"/>
      </rPr>
      <t xml:space="preserve">Padidintos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Dešinės pusės diržas taip pritvirtintas, kad būtų galima užsirišti pačiam, nepažeidžiant sterilumo reikalavimų.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3.2 Log₁₀ (pūkų sk.). Atsparumas skysčių įsiskverbimui ne mažiau 110 cm H₂O – 1 vnt.  </t>
    </r>
    <r>
      <rPr>
        <b/>
        <sz val="11"/>
        <color theme="1"/>
        <rFont val="Times New Roman"/>
        <family val="1"/>
        <charset val="186"/>
      </rPr>
      <t xml:space="preserve">5) </t>
    </r>
    <r>
      <rPr>
        <sz val="11"/>
        <color theme="1"/>
        <rFont val="Times New Roman"/>
        <family val="1"/>
        <charset val="186"/>
      </rPr>
      <t xml:space="preserve">Popierinai rankšluostukai 30 x 40 cm ±2cm – 4 vnt.  </t>
    </r>
    <r>
      <rPr>
        <b/>
        <sz val="11"/>
        <color theme="1"/>
        <rFont val="Times New Roman"/>
        <family val="1"/>
        <charset val="186"/>
      </rPr>
      <t xml:space="preserve">6) </t>
    </r>
    <r>
      <rPr>
        <sz val="11"/>
        <color theme="1"/>
        <rFont val="Times New Roman"/>
        <family val="1"/>
        <charset val="186"/>
      </rPr>
      <t xml:space="preserve">Sustiprintas Mayo stalelio apklotas 80x145cm ± 5 cm, absorbuojanti zona 55 x 90 ±3cm – 1 vnt.  </t>
    </r>
    <r>
      <rPr>
        <b/>
        <sz val="11"/>
        <color theme="1"/>
        <rFont val="Times New Roman"/>
        <family val="1"/>
        <charset val="186"/>
      </rPr>
      <t xml:space="preserve">7) </t>
    </r>
    <r>
      <rPr>
        <sz val="11"/>
        <color theme="1"/>
        <rFont val="Times New Roman"/>
        <family val="1"/>
        <charset val="186"/>
      </rPr>
      <t xml:space="preserve">Apvalkalas video kamerai 15cm x240cm ± 10 cm, su perforuotu galu ir lipnia tvirtinimo juostele bei plastikiniu žiedu – 1 vnt.  </t>
    </r>
    <r>
      <rPr>
        <b/>
        <sz val="11"/>
        <color theme="1"/>
        <rFont val="Times New Roman"/>
        <family val="1"/>
        <charset val="186"/>
      </rPr>
      <t xml:space="preserve">8) </t>
    </r>
    <r>
      <rPr>
        <sz val="11"/>
        <color theme="1"/>
        <rFont val="Times New Roman"/>
        <family val="1"/>
        <charset val="186"/>
      </rPr>
      <t xml:space="preserve">Marlinės skarelės 10 x 20 cm ±1 cm, 16 sluoksnių, su rentgeno kontrastiniu siūlu – 10 vnt.  </t>
    </r>
    <r>
      <rPr>
        <b/>
        <sz val="11"/>
        <color theme="1"/>
        <rFont val="Times New Roman"/>
        <family val="1"/>
        <charset val="186"/>
      </rPr>
      <t xml:space="preserve">9) </t>
    </r>
    <r>
      <rPr>
        <sz val="11"/>
        <color theme="1"/>
        <rFont val="Times New Roman"/>
        <family val="1"/>
        <charset val="186"/>
      </rPr>
      <t xml:space="preserve">Marlinis ovalus tamponas 1,0 cm ±0,2 cm ilgio, su rentgeno kontrastiniu siūlu. Išlankstytos marlės dydis 4x4 cm ±0,1 cm, supakuota kartono dėžutėje – 10 vnt.  </t>
    </r>
    <r>
      <rPr>
        <b/>
        <sz val="11"/>
        <color theme="1"/>
        <rFont val="Times New Roman"/>
        <family val="1"/>
        <charset val="186"/>
      </rPr>
      <t xml:space="preserve">10) </t>
    </r>
    <r>
      <rPr>
        <sz val="11"/>
        <color theme="1"/>
        <rFont val="Times New Roman"/>
        <family val="1"/>
        <charset val="186"/>
      </rPr>
      <t xml:space="preserve">Marlinis ovalus tamponas 1,5 cm ±0,2 cm ilgio, su rentgeno kontrastiniu siūlu. Išlankstytos marlės dydis 6x6 cm ±0,1 cm, supakuota kartono dėžutėje – 10 vnt.  </t>
    </r>
    <r>
      <rPr>
        <b/>
        <sz val="11"/>
        <color theme="1"/>
        <rFont val="Times New Roman"/>
        <family val="1"/>
        <charset val="186"/>
      </rPr>
      <t xml:space="preserve">11) </t>
    </r>
    <r>
      <rPr>
        <sz val="11"/>
        <color theme="1"/>
        <rFont val="Times New Roman"/>
        <family val="1"/>
        <charset val="186"/>
      </rPr>
      <t xml:space="preserve">Marlinis ovalus tamponas 2,0 cm ±0,2 cm ilgio, su rentgeno kontrastiniu siūlu. Išlankstytos marlės dydis 8x8 cm ±0,1 cm, supakuota kartono dėžutėje – 10 vnt. </t>
    </r>
    <r>
      <rPr>
        <b/>
        <sz val="11"/>
        <color theme="1"/>
        <rFont val="Times New Roman"/>
        <family val="1"/>
        <charset val="186"/>
      </rPr>
      <t xml:space="preserve"> 12) </t>
    </r>
    <r>
      <rPr>
        <sz val="11"/>
        <color theme="1"/>
        <rFont val="Times New Roman"/>
        <family val="1"/>
        <charset val="186"/>
      </rPr>
      <t xml:space="preserve">Neaustinės medžiagos apvalūs tamponai 4 cm ± 0,5 cm diametro – 5 vnt.  </t>
    </r>
    <r>
      <rPr>
        <b/>
        <sz val="11"/>
        <color theme="1"/>
        <rFont val="Times New Roman"/>
        <family val="1"/>
        <charset val="186"/>
      </rPr>
      <t xml:space="preserve">13) </t>
    </r>
    <r>
      <rPr>
        <sz val="11"/>
        <color theme="1"/>
        <rFont val="Times New Roman"/>
        <family val="1"/>
        <charset val="186"/>
      </rPr>
      <t xml:space="preserve">Neaustinės medžiagos apvalūs tamponai 3 cm diametro, su rentgeno kontrastiniu siūlu – 10 vnt.  </t>
    </r>
    <r>
      <rPr>
        <b/>
        <sz val="11"/>
        <color theme="1"/>
        <rFont val="Times New Roman"/>
        <family val="1"/>
        <charset val="186"/>
      </rPr>
      <t xml:space="preserve">14) </t>
    </r>
    <r>
      <rPr>
        <sz val="11"/>
        <color theme="1"/>
        <rFont val="Times New Roman"/>
        <family val="1"/>
        <charset val="186"/>
      </rPr>
      <t xml:space="preserve">Neaustinės medžiagos apvalūs tamponai 3,5 cm diametro – 10 vnt.  </t>
    </r>
    <r>
      <rPr>
        <b/>
        <sz val="11"/>
        <color theme="1"/>
        <rFont val="Times New Roman"/>
        <family val="1"/>
        <charset val="186"/>
      </rPr>
      <t>15)</t>
    </r>
    <r>
      <rPr>
        <sz val="11"/>
        <color theme="1"/>
        <rFont val="Times New Roman"/>
        <family val="1"/>
        <charset val="186"/>
      </rPr>
      <t xml:space="preserve">	Siurbimo vamzdelis CH25 dydžio, ne trumpesnis nei 300 cm – 1 vnt. </t>
    </r>
    <r>
      <rPr>
        <b/>
        <sz val="11"/>
        <color theme="1"/>
        <rFont val="Times New Roman"/>
        <family val="1"/>
        <charset val="186"/>
      </rPr>
      <t xml:space="preserve"> 16) </t>
    </r>
    <r>
      <rPr>
        <sz val="11"/>
        <color theme="1"/>
        <rFont val="Times New Roman"/>
        <family val="1"/>
        <charset val="186"/>
      </rPr>
      <t xml:space="preserve">Siurbimo vamzdelio lenktas Yankauer antgalis CH24 dydžio, apvaliu galu – 1 vnt.  </t>
    </r>
    <r>
      <rPr>
        <b/>
        <sz val="11"/>
        <color theme="1"/>
        <rFont val="Times New Roman"/>
        <family val="1"/>
        <charset val="186"/>
      </rPr>
      <t xml:space="preserve">17) </t>
    </r>
    <r>
      <rPr>
        <sz val="11"/>
        <color theme="1"/>
        <rFont val="Times New Roman"/>
        <family val="1"/>
        <charset val="186"/>
      </rPr>
      <t xml:space="preserve">Skalpelio ašmenys Nr. 11 – 1 vnt.  </t>
    </r>
    <r>
      <rPr>
        <b/>
        <sz val="11"/>
        <color theme="1"/>
        <rFont val="Times New Roman"/>
        <family val="1"/>
        <charset val="186"/>
      </rPr>
      <t xml:space="preserve">18)  </t>
    </r>
    <r>
      <rPr>
        <sz val="11"/>
        <color theme="1"/>
        <rFont val="Times New Roman"/>
        <family val="1"/>
        <charset val="186"/>
      </rPr>
      <t xml:space="preserve">Elektrokauteris monopoliaras su elektrodo ašmenimis, laido ilgis ne mažiau 300 cm – 1 vnt.  </t>
    </r>
    <r>
      <rPr>
        <b/>
        <sz val="11"/>
        <color theme="1"/>
        <rFont val="Times New Roman"/>
        <family val="1"/>
        <charset val="186"/>
      </rPr>
      <t xml:space="preserve">19) </t>
    </r>
    <r>
      <rPr>
        <sz val="11"/>
        <color theme="1"/>
        <rFont val="Times New Roman"/>
        <family val="1"/>
        <charset val="186"/>
      </rPr>
      <t xml:space="preserve">Instrumentų kišenė 40 x 30 cm ±5 cm, lipniu kraštu, dviejų dalių, skaidri – 1 vnt. </t>
    </r>
    <r>
      <rPr>
        <b/>
        <sz val="11"/>
        <color theme="1"/>
        <rFont val="Times New Roman"/>
        <family val="1"/>
        <charset val="186"/>
      </rPr>
      <t xml:space="preserve"> 20) </t>
    </r>
    <r>
      <rPr>
        <sz val="11"/>
        <color theme="1"/>
        <rFont val="Times New Roman"/>
        <family val="1"/>
        <charset val="186"/>
      </rPr>
      <t xml:space="preserve">Švirkštas 20 ml, trijų dalių, L/S tipo – 1 vnt.  </t>
    </r>
    <r>
      <rPr>
        <b/>
        <sz val="11"/>
        <color theme="1"/>
        <rFont val="Times New Roman"/>
        <family val="1"/>
        <charset val="186"/>
      </rPr>
      <t xml:space="preserve">21) </t>
    </r>
    <r>
      <rPr>
        <sz val="11"/>
        <color theme="1"/>
        <rFont val="Times New Roman"/>
        <family val="1"/>
        <charset val="186"/>
      </rPr>
      <t xml:space="preserve">Operacinė lipni juosta 9 x 50 cm  ±2 cm – 1 vnt.  </t>
    </r>
    <r>
      <rPr>
        <b/>
        <sz val="11"/>
        <color theme="1"/>
        <rFont val="Times New Roman"/>
        <family val="1"/>
        <charset val="186"/>
      </rPr>
      <t xml:space="preserve">22) </t>
    </r>
    <r>
      <rPr>
        <sz val="11"/>
        <color theme="1"/>
        <rFont val="Times New Roman"/>
        <family val="1"/>
        <charset val="186"/>
      </rPr>
      <t xml:space="preserve">Indas 250 ml, pagamintas iš spalvoto plastiko, sugraduotas – 2 vnt. </t>
    </r>
    <r>
      <rPr>
        <b/>
        <sz val="11"/>
        <color theme="1"/>
        <rFont val="Times New Roman"/>
        <family val="1"/>
        <charset val="186"/>
      </rPr>
      <t xml:space="preserve"> 23) </t>
    </r>
    <r>
      <rPr>
        <sz val="11"/>
        <color theme="1"/>
        <rFont val="Times New Roman"/>
        <family val="1"/>
        <charset val="186"/>
      </rPr>
      <t xml:space="preserve">Skalpelio dėklas 10 x 20 cm ±3cm, lipniu dugnu – 1 vnt.  </t>
    </r>
    <r>
      <rPr>
        <b/>
        <sz val="11"/>
        <color theme="1"/>
        <rFont val="Times New Roman"/>
        <family val="1"/>
        <charset val="186"/>
      </rPr>
      <t xml:space="preserve">24) </t>
    </r>
    <r>
      <rPr>
        <sz val="11"/>
        <color theme="1"/>
        <rFont val="Times New Roman"/>
        <family val="1"/>
        <charset val="186"/>
      </rPr>
      <t xml:space="preserve">Apklotas ilgojoje kraštinėje lipniu kraštu 100 x 100 cm ±10 cm. Pagamintas iš ne mažiau kaip 3 sluoksnių  medžiagos, kurios svoris ne mažesnis kaip 60 g/m², viršutinis - iš neaustinės polipropileno medžiagos, absorbcija ne mažiau 300 %, vidurinis - polietileno plėvelės, apatinis - apsauginis neaustinės medžiagos sluoksnis. Absorbuojanti zona ne mažiau 60 x 30 cm, pagaminta iš neaustinės medžiagos ir polipropileno, kurios svoris ne mažesnis kaip 70 g/m², absorbcija  ne mažiau 370 %. Atsparumas skysčių įsiskverbimui ne mažiau negu 200 cm H₂O, kietųjų dalelių sklaida ne daugiau kaip 1,9 Log₁₀ (pūkų sk.) - 2 vnt.  </t>
    </r>
    <r>
      <rPr>
        <b/>
        <sz val="11"/>
        <color theme="1"/>
        <rFont val="Times New Roman"/>
        <family val="1"/>
        <charset val="186"/>
      </rPr>
      <t xml:space="preserve">25) </t>
    </r>
    <r>
      <rPr>
        <sz val="11"/>
        <color theme="1"/>
        <rFont val="Times New Roman"/>
        <family val="1"/>
        <charset val="186"/>
      </rPr>
      <t xml:space="preserve">Apklotas ilgojoje kraštinėje lipniu kraštu 260 x 160 cm ±10 cm. Pagamintas iš ne mažiau kaip 3 sluoksnių  medžiagos, kurios svoris ne mažesnis kaip 60 g/m², viršutinis - iš neaustinės polipropileno medžiagos, absorbcija ne mažiau 300 %, vidurinis - polietileno plėvelės, apatinis - apsauginis neaustinės medžiagos sluoksnis. Absorbuojanti zona ne mažiau 60 x 30 cm, pagaminta iš neaustinės medžiagos ir polipropileno, kurios svoris ne mažesnis kaip 70 g/m², absorbcija  ne mažiau 370 %. Atsparumas skysčių įsiskverbimui ne mažiau negu 200 cm H₂O, kietųjų dalelių sklaida ne daugiau kaip 1,9 Log₁₀ (pūkų sk.) - 1 vnt.  </t>
    </r>
    <r>
      <rPr>
        <b/>
        <sz val="11"/>
        <color theme="1"/>
        <rFont val="Times New Roman"/>
        <family val="1"/>
        <charset val="186"/>
      </rPr>
      <t xml:space="preserve">26) </t>
    </r>
    <r>
      <rPr>
        <sz val="11"/>
        <color theme="1"/>
        <rFont val="Times New Roman"/>
        <family val="1"/>
        <charset val="186"/>
      </rPr>
      <t xml:space="preserve">Apklotas ilgojoje kraštinėje lipniu kraštu  180 x 190 cm ±10 cm, su integruotais dviem laidų ir vamzdelių laikikliais. Pagamintas iš ne mažiau kaip 3 sluoksnių  medžiagos, kurios svoris ne mažesnis kaip 60 g/m², viršutinis - iš neaustinės polipropileno medžiagos, absorbcija ne mažiau 300 %, vidurinis - polietileno plėvelės, apatinis - apsauginis neaustinės medžiagos sluoksnis. Absorbuojanti zona ne mažiau 60 x 30 cm, pagaminta iš neaustinės medžiagos ir polipropileno, kurios svoris ne mažesnis kaip 70 g/m², absorbcija  ne mažiau 370 %. Atsparumas skysčių įsiskverbimui ne mažiau negu 200 cm H₂O, kietųjų dalelių sklaida ne daugiau kaip 1,9 Log₁₀ (pūkų sk.) - 1 vnt.  </t>
    </r>
    <r>
      <rPr>
        <b/>
        <sz val="11"/>
        <color theme="1"/>
        <rFont val="Times New Roman"/>
        <family val="1"/>
        <charset val="186"/>
      </rPr>
      <t xml:space="preserve">27) </t>
    </r>
    <r>
      <rPr>
        <sz val="11"/>
        <color theme="1"/>
        <rFont val="Times New Roman"/>
        <family val="1"/>
        <charset val="186"/>
      </rPr>
      <t>Tirpalas nuo rasojimo 6g/ml, su kempinėle – 1 vnt.</t>
    </r>
  </si>
  <si>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color theme="1"/>
        <rFont val="Times New Roman"/>
        <family val="1"/>
        <charset val="186"/>
      </rPr>
      <t>Pateikti tai įrodančius dokumentus</t>
    </r>
    <r>
      <rPr>
        <sz val="11"/>
        <color theme="1"/>
        <rFont val="Times New Roman"/>
        <family val="1"/>
        <charset val="186"/>
      </rPr>
      <t xml:space="preserve">. </t>
    </r>
    <r>
      <rPr>
        <u/>
        <sz val="11"/>
        <color rgb="FFFF0000"/>
        <rFont val="Times New Roman"/>
        <family val="1"/>
        <charset val="186"/>
      </rPr>
      <t>Vertinimui turi būti pristatyti sterilūs rinkinių pavyzdžiai, ne mažiau 2 vnt.</t>
    </r>
    <r>
      <rPr>
        <sz val="11"/>
        <color rgb="FFFF0000"/>
        <rFont val="Times New Roman"/>
        <family val="1"/>
        <charset val="186"/>
      </rPr>
      <t xml:space="preserve"> </t>
    </r>
    <r>
      <rPr>
        <sz val="11"/>
        <color theme="1"/>
        <rFont val="Times New Roman"/>
        <family val="1"/>
        <charset val="186"/>
      </rPr>
      <t xml:space="preserve">         
Rinkinio sudėtis:  </t>
    </r>
    <r>
      <rPr>
        <b/>
        <sz val="11"/>
        <color theme="1"/>
        <rFont val="Times New Roman"/>
        <family val="1"/>
        <charset val="186"/>
      </rPr>
      <t>1)</t>
    </r>
    <r>
      <rPr>
        <sz val="11"/>
        <color theme="1"/>
        <rFont val="Times New Roman"/>
        <family val="1"/>
        <charset val="186"/>
      </rPr>
      <t xml:space="preserve"> Instrumentavimo staliuko apklotas 140 x 190cm ±10cm, sustiprintos zonos dydis ne mažesnis nei 70x190 cm – 2 vnt. </t>
    </r>
    <r>
      <rPr>
        <b/>
        <sz val="11"/>
        <color theme="1"/>
        <rFont val="Times New Roman"/>
        <family val="1"/>
        <charset val="186"/>
      </rPr>
      <t xml:space="preserve">2) </t>
    </r>
    <r>
      <rPr>
        <sz val="11"/>
        <color theme="1"/>
        <rFont val="Times New Roman"/>
        <family val="1"/>
        <charset val="186"/>
      </rPr>
      <t xml:space="preserve">Sustiprintas Mayo stalelio apklotas 80x145cm ± 5 cm, absorbuojanti zona 55 x 90 ±3cm  – 1 vnt.  </t>
    </r>
    <r>
      <rPr>
        <b/>
        <sz val="11"/>
        <color theme="1"/>
        <rFont val="Times New Roman"/>
        <family val="1"/>
        <charset val="186"/>
      </rPr>
      <t xml:space="preserve">3) </t>
    </r>
    <r>
      <rPr>
        <sz val="11"/>
        <color theme="1"/>
        <rFont val="Times New Roman"/>
        <family val="1"/>
        <charset val="186"/>
      </rPr>
      <t xml:space="preserve">Paciento apklotas 200x300cm ±10cm su lipniu plyšiu 15 cm x120cm ±5cm, su integruotais 2 vnt. laidų ir vamzdelių laikikliais. Pagamintas iš ne mažiau kaip 3 sluoksnių  medžiagos, kurios svoris ne mažesnis kaip 60 g/m², viršutinis -  iš neaustinės polipropileno medžiagos, absorbcija ne mažiau 300 %, vidurinis - polietileno plėvelės, apatinis - apsauginis neaustinės medžiagos sluoksnis. Absorbuojanti zona ne mažesnė nei 70 x 100 cm, pagaminta iš neaustinės medžiagos ir polipropileno, kurios svoris ne mažesnis kaip 70 g/m², absorbcija  ne mažiau 370 %. Atsparumas skysčių įsiskverbimui ne mažiau negu 200 cm H₂O, kietųjų dalelių sklaida ne daugiau kaip 1,9 Log₁₀ (pūkų sk.) - 1 vnt.  </t>
    </r>
    <r>
      <rPr>
        <b/>
        <sz val="11"/>
        <color theme="1"/>
        <rFont val="Times New Roman"/>
        <family val="1"/>
        <charset val="186"/>
      </rPr>
      <t xml:space="preserve">4) </t>
    </r>
    <r>
      <rPr>
        <sz val="11"/>
        <color theme="1"/>
        <rFont val="Times New Roman"/>
        <family val="1"/>
        <charset val="186"/>
      </rPr>
      <t xml:space="preserve">Apklotas ilgojoje kraštinėje lipniu kraštu 260x160 cm ±10 cm. Pagamintas iš ne mažiau kaip 3 sluoksnių  medžiagos, kurios svoris ne mažesnis kaip 60 g/m², viršutinis -  iš neaustinės polipropileno medžiagos, absorbcija ne mažiau 300 %, vidurinis - polietileno plėvelės, apatinis - apsauginis neaustinės medžiagos sluoksnis. Absorbuojanti zona ne mažesnė nei 60 x 35 cm, pagaminta iš neaustinės medžiagos ir polipropileno, kurios svoris ne mažesnis kaip 70 g/m², absorbcija  ne mažiau 370 %. Atsparumas skysčių įsiskverbimui ne mažiau negu 200 cm H₂O, kietųjų dalelių sklaida ne daugiau kaip 1,9 Log₁₀ (pūkų sk.) - 1 vnt.  </t>
    </r>
    <r>
      <rPr>
        <b/>
        <sz val="11"/>
        <color theme="1"/>
        <rFont val="Times New Roman"/>
        <family val="1"/>
        <charset val="186"/>
      </rPr>
      <t xml:space="preserve">5) </t>
    </r>
    <r>
      <rPr>
        <sz val="11"/>
        <color theme="1"/>
        <rFont val="Times New Roman"/>
        <family val="1"/>
        <charset val="186"/>
      </rPr>
      <t xml:space="preserve">Apklotas ilgojoje kraštinėje lipniu kraštu  180 x 190 cm ±10 cm, su integruotais dviem laidų ir vamzdelių laikikliais. Pagamintas iš ne mažiau kaip 3 sluoksnių  medžiagos, kurios svoris ne mažesnis kaip 60 g/m², viršutinis - iš neaustinės polipropileno medžiagos, absorbcija ne mažiau 300 %, vidurinis - polietileno plėvelės, apatinis - apsauginis neaustinės medžiagos sluoksnis. Absorbuojanti zona ne mažesnė nei 60 x 35 cm, pagaminta iš neaustinės medžiagos ir polipropileno, kurios svoris ne mažesnis kaip 70 g/m², absorbcija  ne mažiau 370 %. Atsparumas skysčių įsiskverbimui ne mažiau negu 200 cm H₂O, kietųjų dalelių sklaida ne daugiau kaip 1,9 Log₁₀ (pūkų sk.) - 1 vnt.  </t>
    </r>
    <r>
      <rPr>
        <b/>
        <sz val="11"/>
        <color theme="1"/>
        <rFont val="Times New Roman"/>
        <family val="1"/>
        <charset val="186"/>
      </rPr>
      <t xml:space="preserve">6) </t>
    </r>
    <r>
      <rPr>
        <sz val="11"/>
        <color theme="1"/>
        <rFont val="Times New Roman"/>
        <family val="1"/>
        <charset val="186"/>
      </rPr>
      <t xml:space="preserve">Standartinės apsaugos chirurginis chalatas L dydžio, ilgis 120 cm ± 5 cm, krūtinės plotis 70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t>
    </r>
    <r>
      <rPr>
        <b/>
        <sz val="11"/>
        <color theme="1"/>
        <rFont val="Times New Roman"/>
        <family val="1"/>
        <charset val="186"/>
      </rPr>
      <t xml:space="preserve">7) </t>
    </r>
    <r>
      <rPr>
        <sz val="11"/>
        <color theme="1"/>
        <rFont val="Times New Roman"/>
        <family val="1"/>
        <charset val="186"/>
      </rPr>
      <t xml:space="preserve">Standartinės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t>
    </r>
    <r>
      <rPr>
        <b/>
        <sz val="11"/>
        <color theme="1"/>
        <rFont val="Times New Roman"/>
        <family val="1"/>
        <charset val="186"/>
      </rPr>
      <t xml:space="preserve">8) </t>
    </r>
    <r>
      <rPr>
        <sz val="11"/>
        <color theme="1"/>
        <rFont val="Times New Roman"/>
        <family val="1"/>
        <charset val="186"/>
      </rPr>
      <t xml:space="preserve">Padidintos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Dešinės pusės diržas taip pritvirtintas, kad būtų galima užsirišti pačiam, nepažeidžiant sterilumo reikalavimų.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3.2 Log₁₀ (pūkų sk.). Atsparumas skysčių įsiskverbimui ne mažiau 110 cm H₂O – 1 vnt.  </t>
    </r>
    <r>
      <rPr>
        <b/>
        <sz val="11"/>
        <color theme="1"/>
        <rFont val="Times New Roman"/>
        <family val="1"/>
        <charset val="186"/>
      </rPr>
      <t xml:space="preserve">9) </t>
    </r>
    <r>
      <rPr>
        <sz val="11"/>
        <color theme="1"/>
        <rFont val="Times New Roman"/>
        <family val="1"/>
        <charset val="186"/>
      </rPr>
      <t xml:space="preserve">Marlinės skarelės 10 x 20 cm ±1 cm, 12 sluoksnių, su rentgeno kontrastiniu siūlu – 10 vnt.  </t>
    </r>
    <r>
      <rPr>
        <b/>
        <sz val="11"/>
        <color theme="1"/>
        <rFont val="Times New Roman"/>
        <family val="1"/>
        <charset val="186"/>
      </rPr>
      <t xml:space="preserve">10) </t>
    </r>
    <r>
      <rPr>
        <sz val="11"/>
        <color theme="1"/>
        <rFont val="Times New Roman"/>
        <family val="1"/>
        <charset val="186"/>
      </rPr>
      <t xml:space="preserve">Marlinės skaros 30 x 45 cm ±3 cm, 3 sluoksnių, su rentgeno kontrastiniu siūlu – 5 vnt.  </t>
    </r>
    <r>
      <rPr>
        <b/>
        <sz val="11"/>
        <color theme="1"/>
        <rFont val="Times New Roman"/>
        <family val="1"/>
        <charset val="186"/>
      </rPr>
      <t xml:space="preserve">11) </t>
    </r>
    <r>
      <rPr>
        <sz val="11"/>
        <color theme="1"/>
        <rFont val="Times New Roman"/>
        <family val="1"/>
        <charset val="186"/>
      </rPr>
      <t xml:space="preserve">Siurbimo vamzdelis CH24 dydžio, ne trumpesnis nei 300 cm – 1 vnt.  </t>
    </r>
    <r>
      <rPr>
        <b/>
        <sz val="11"/>
        <color theme="1"/>
        <rFont val="Times New Roman"/>
        <family val="1"/>
        <charset val="186"/>
      </rPr>
      <t xml:space="preserve">12) </t>
    </r>
    <r>
      <rPr>
        <sz val="11"/>
        <color theme="1"/>
        <rFont val="Times New Roman"/>
        <family val="1"/>
        <charset val="186"/>
      </rPr>
      <t xml:space="preserve">Siurbimo vamzdelio lenktas antgalis CH22 dydžio, 27 cm ±1 cm ilgio – 1 vnt.  </t>
    </r>
    <r>
      <rPr>
        <b/>
        <sz val="11"/>
        <color theme="1"/>
        <rFont val="Times New Roman"/>
        <family val="1"/>
        <charset val="186"/>
      </rPr>
      <t xml:space="preserve">13) </t>
    </r>
    <r>
      <rPr>
        <sz val="11"/>
        <color theme="1"/>
        <rFont val="Times New Roman"/>
        <family val="1"/>
        <charset val="186"/>
      </rPr>
      <t xml:space="preserve">Elektrokauteris monopoliaras su elektrodo ašmenimis, laido ilgis ne mažiau 300 cm – 1 vnt.  </t>
    </r>
    <r>
      <rPr>
        <b/>
        <sz val="11"/>
        <color theme="1"/>
        <rFont val="Times New Roman"/>
        <family val="1"/>
        <charset val="186"/>
      </rPr>
      <t xml:space="preserve">14) </t>
    </r>
    <r>
      <rPr>
        <sz val="11"/>
        <color theme="1"/>
        <rFont val="Times New Roman"/>
        <family val="1"/>
        <charset val="186"/>
      </rPr>
      <t xml:space="preserve">Instrumentų kišenė 40 x 30 cm ±5 cm, lipniu kraštu, dviejų dalių – 1 vnt.  </t>
    </r>
    <r>
      <rPr>
        <b/>
        <sz val="11"/>
        <color theme="1"/>
        <rFont val="Times New Roman"/>
        <family val="1"/>
        <charset val="186"/>
      </rPr>
      <t xml:space="preserve">15) </t>
    </r>
    <r>
      <rPr>
        <sz val="11"/>
        <color theme="1"/>
        <rFont val="Times New Roman"/>
        <family val="1"/>
        <charset val="186"/>
      </rPr>
      <t xml:space="preserve">Švirkštas 100 ml, trijų dalių,  – 1 vnt.  </t>
    </r>
    <r>
      <rPr>
        <b/>
        <sz val="11"/>
        <color theme="1"/>
        <rFont val="Times New Roman"/>
        <family val="1"/>
        <charset val="186"/>
      </rPr>
      <t xml:space="preserve">16) </t>
    </r>
    <r>
      <rPr>
        <sz val="11"/>
        <color theme="1"/>
        <rFont val="Times New Roman"/>
        <family val="1"/>
        <charset val="186"/>
      </rPr>
      <t xml:space="preserve">Švirkštas 20 ml, trijų dalių, L/S tipo – 1 vnt.  17) Skalpelio ašmenys Nr. 15 – 1 vnt.  </t>
    </r>
    <r>
      <rPr>
        <b/>
        <sz val="11"/>
        <color theme="1"/>
        <rFont val="Times New Roman"/>
        <family val="1"/>
        <charset val="186"/>
      </rPr>
      <t xml:space="preserve">18) </t>
    </r>
    <r>
      <rPr>
        <sz val="11"/>
        <color theme="1"/>
        <rFont val="Times New Roman"/>
        <family val="1"/>
        <charset val="186"/>
      </rPr>
      <t xml:space="preserve">Skalpelio ašmenys Nr. 10 – 1 vnt.  </t>
    </r>
    <r>
      <rPr>
        <b/>
        <sz val="11"/>
        <color theme="1"/>
        <rFont val="Times New Roman"/>
        <family val="1"/>
        <charset val="186"/>
      </rPr>
      <t xml:space="preserve">19) </t>
    </r>
    <r>
      <rPr>
        <sz val="11"/>
        <color theme="1"/>
        <rFont val="Times New Roman"/>
        <family val="1"/>
        <charset val="186"/>
      </rPr>
      <t xml:space="preserve">Tvarstis Medi-strip 0,6 cm x 10 cm ±0,2cm, 5 juostelės– 1 vnt.  </t>
    </r>
    <r>
      <rPr>
        <b/>
        <sz val="11"/>
        <color theme="1"/>
        <rFont val="Times New Roman"/>
        <family val="1"/>
        <charset val="186"/>
      </rPr>
      <t xml:space="preserve">20) </t>
    </r>
    <r>
      <rPr>
        <sz val="11"/>
        <color theme="1"/>
        <rFont val="Times New Roman"/>
        <family val="1"/>
        <charset val="186"/>
      </rPr>
      <t xml:space="preserve">Kempinėlė diatermijos valymui, lipni – 1 vnt.  </t>
    </r>
    <r>
      <rPr>
        <b/>
        <sz val="11"/>
        <color theme="1"/>
        <rFont val="Times New Roman"/>
        <family val="1"/>
        <charset val="186"/>
      </rPr>
      <t xml:space="preserve">21) </t>
    </r>
    <r>
      <rPr>
        <sz val="11"/>
        <color theme="1"/>
        <rFont val="Times New Roman"/>
        <family val="1"/>
        <charset val="186"/>
      </rPr>
      <t xml:space="preserve">Adatų magnetinė dėžutė su skalpelio nuėmimu, 10-iai adatų – 1 vnt.  </t>
    </r>
    <r>
      <rPr>
        <b/>
        <sz val="11"/>
        <color theme="1"/>
        <rFont val="Times New Roman"/>
        <family val="1"/>
        <charset val="186"/>
      </rPr>
      <t xml:space="preserve">22) </t>
    </r>
    <r>
      <rPr>
        <sz val="11"/>
        <color theme="1"/>
        <rFont val="Times New Roman"/>
        <family val="1"/>
        <charset val="186"/>
      </rPr>
      <t xml:space="preserve">Markeris odai – 1 vnt.  </t>
    </r>
    <r>
      <rPr>
        <b/>
        <sz val="11"/>
        <color theme="1"/>
        <rFont val="Times New Roman"/>
        <family val="1"/>
        <charset val="186"/>
      </rPr>
      <t xml:space="preserve">23) </t>
    </r>
    <r>
      <rPr>
        <sz val="11"/>
        <color theme="1"/>
        <rFont val="Times New Roman"/>
        <family val="1"/>
        <charset val="186"/>
      </rPr>
      <t xml:space="preserve">Liniuotė markeriui – 1 vnt.  </t>
    </r>
    <r>
      <rPr>
        <b/>
        <sz val="11"/>
        <color theme="1"/>
        <rFont val="Times New Roman"/>
        <family val="1"/>
        <charset val="186"/>
      </rPr>
      <t xml:space="preserve">24) </t>
    </r>
    <r>
      <rPr>
        <sz val="11"/>
        <color theme="1"/>
        <rFont val="Times New Roman"/>
        <family val="1"/>
        <charset val="186"/>
      </rPr>
      <t xml:space="preserve">Indas 250 ml, pagamintas iš spalvoto plastiko, sugraduotas – 1 vnt.  </t>
    </r>
    <r>
      <rPr>
        <b/>
        <sz val="11"/>
        <color theme="1"/>
        <rFont val="Times New Roman"/>
        <family val="1"/>
        <charset val="186"/>
      </rPr>
      <t xml:space="preserve">25) </t>
    </r>
    <r>
      <rPr>
        <sz val="11"/>
        <color theme="1"/>
        <rFont val="Times New Roman"/>
        <family val="1"/>
        <charset val="186"/>
      </rPr>
      <t xml:space="preserve">Medvilninis rankšluostis 45 x 60 cm ±5 cm, mėlynas – 2 vnt.  26) Operacinė lipni juosta 9 x 50 cm  ±2 cm – 1 vnt.  </t>
    </r>
    <r>
      <rPr>
        <b/>
        <sz val="11"/>
        <color theme="1"/>
        <rFont val="Times New Roman"/>
        <family val="1"/>
        <charset val="186"/>
      </rPr>
      <t xml:space="preserve">27) </t>
    </r>
    <r>
      <rPr>
        <sz val="11"/>
        <color theme="1"/>
        <rFont val="Times New Roman"/>
        <family val="1"/>
        <charset val="186"/>
      </rPr>
      <t xml:space="preserve">Kempinėlė su koteliu ne trumpesniu nei 15 cm – 2 vnt.   </t>
    </r>
    <r>
      <rPr>
        <b/>
        <sz val="11"/>
        <color theme="1"/>
        <rFont val="Times New Roman"/>
        <family val="1"/>
        <charset val="186"/>
      </rPr>
      <t xml:space="preserve">28) </t>
    </r>
    <r>
      <rPr>
        <sz val="11"/>
        <color theme="1"/>
        <rFont val="Times New Roman"/>
        <family val="1"/>
        <charset val="186"/>
      </rPr>
      <t xml:space="preserve">Apklotas C-lankui 105 x 190 cm ±2 cm su trimis lipniomis tvirtinimo juostelėmis, pagamintas iš skaidraus polietileno – 1 vnt.  </t>
    </r>
    <r>
      <rPr>
        <b/>
        <sz val="11"/>
        <color theme="1"/>
        <rFont val="Times New Roman"/>
        <family val="1"/>
        <charset val="186"/>
      </rPr>
      <t xml:space="preserve">29) </t>
    </r>
    <r>
      <rPr>
        <sz val="11"/>
        <color theme="1"/>
        <rFont val="Times New Roman"/>
        <family val="1"/>
        <charset val="186"/>
      </rPr>
      <t xml:space="preserve">Indas 500 ml, pagamintas iš spalvoto plastiko, sugraduotas – 1 vnt.  </t>
    </r>
    <r>
      <rPr>
        <b/>
        <sz val="11"/>
        <color theme="1"/>
        <rFont val="Times New Roman"/>
        <family val="1"/>
        <charset val="186"/>
      </rPr>
      <t xml:space="preserve">30) </t>
    </r>
    <r>
      <rPr>
        <sz val="11"/>
        <color theme="1"/>
        <rFont val="Times New Roman"/>
        <family val="1"/>
        <charset val="186"/>
      </rPr>
      <t xml:space="preserve">Medvilninė kojinė 15 x 120 cm ±2 cm, susukta žiedo forma – 1 vnt.  </t>
    </r>
    <r>
      <rPr>
        <b/>
        <sz val="11"/>
        <color theme="1"/>
        <rFont val="Times New Roman"/>
        <family val="1"/>
        <charset val="186"/>
      </rPr>
      <t xml:space="preserve">31) </t>
    </r>
    <r>
      <rPr>
        <sz val="11"/>
        <color theme="1"/>
        <rFont val="Times New Roman"/>
        <family val="1"/>
        <charset val="186"/>
      </rPr>
      <t>Incizinė plėvelė 50 x 50 cm±3 cm, incizinis plotas 45 x50 cm±3 cm – 1 vnt.</t>
    </r>
  </si>
  <si>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color theme="1"/>
        <rFont val="Times New Roman"/>
        <family val="1"/>
        <charset val="186"/>
      </rPr>
      <t>Pateikti tai įrodančius dokumentus</t>
    </r>
    <r>
      <rPr>
        <sz val="11"/>
        <color theme="1"/>
        <rFont val="Times New Roman"/>
        <family val="1"/>
        <charset val="186"/>
      </rPr>
      <t xml:space="preserve">. </t>
    </r>
    <r>
      <rPr>
        <u/>
        <sz val="11"/>
        <color rgb="FFFF0000"/>
        <rFont val="Times New Roman"/>
        <family val="1"/>
        <charset val="186"/>
      </rPr>
      <t>Vertinimui turi būti pristatyti sterilūs rinkinių pavyzdžiai, ne mažiau 2 vnt</t>
    </r>
    <r>
      <rPr>
        <u/>
        <sz val="11"/>
        <color theme="1"/>
        <rFont val="Times New Roman"/>
        <family val="1"/>
        <charset val="186"/>
      </rPr>
      <t xml:space="preserve">. </t>
    </r>
    <r>
      <rPr>
        <sz val="11"/>
        <color theme="1"/>
        <rFont val="Times New Roman"/>
        <family val="1"/>
        <charset val="186"/>
      </rPr>
      <t xml:space="preserve">        
Rinkinio sudėtis:  </t>
    </r>
    <r>
      <rPr>
        <b/>
        <sz val="11"/>
        <color theme="1"/>
        <rFont val="Times New Roman"/>
        <family val="1"/>
        <charset val="186"/>
      </rPr>
      <t xml:space="preserve">1) </t>
    </r>
    <r>
      <rPr>
        <sz val="11"/>
        <color theme="1"/>
        <rFont val="Times New Roman"/>
        <family val="1"/>
        <charset val="186"/>
      </rPr>
      <t xml:space="preserve">Instrumentavimo staliuko apklotas 140 x 190cm ±10cm, sustiprintos zonos dydis ne mažesnis nei 70x190 cm – 1 vnt.  </t>
    </r>
    <r>
      <rPr>
        <b/>
        <sz val="11"/>
        <color theme="1"/>
        <rFont val="Times New Roman"/>
        <family val="1"/>
        <charset val="186"/>
      </rPr>
      <t xml:space="preserve">2) </t>
    </r>
    <r>
      <rPr>
        <sz val="11"/>
        <color theme="1"/>
        <rFont val="Times New Roman"/>
        <family val="1"/>
        <charset val="186"/>
      </rPr>
      <t xml:space="preserve">Sustiprintas Mayo stalelio apklotas 80x145cm ± 5 cm, absorbuojanti zona 55 x 90 ±3cm – 1 vnt.  </t>
    </r>
    <r>
      <rPr>
        <b/>
        <sz val="11"/>
        <color theme="1"/>
        <rFont val="Times New Roman"/>
        <family val="1"/>
        <charset val="186"/>
      </rPr>
      <t xml:space="preserve">3) </t>
    </r>
    <r>
      <rPr>
        <sz val="11"/>
        <color theme="1"/>
        <rFont val="Times New Roman"/>
        <family val="1"/>
        <charset val="186"/>
      </rPr>
      <t xml:space="preserve">Popierinai rankšluostukai 30 x 40 cm ±2cm – 2 vnt.  </t>
    </r>
    <r>
      <rPr>
        <b/>
        <sz val="11"/>
        <color theme="1"/>
        <rFont val="Times New Roman"/>
        <family val="1"/>
        <charset val="186"/>
      </rPr>
      <t xml:space="preserve">4) </t>
    </r>
    <r>
      <rPr>
        <sz val="11"/>
        <color theme="1"/>
        <rFont val="Times New Roman"/>
        <family val="1"/>
        <charset val="186"/>
      </rPr>
      <t xml:space="preserve">Standartinės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2 vnt.  </t>
    </r>
    <r>
      <rPr>
        <b/>
        <sz val="11"/>
        <color theme="1"/>
        <rFont val="Times New Roman"/>
        <family val="1"/>
        <charset val="186"/>
      </rPr>
      <t xml:space="preserve">5) </t>
    </r>
    <r>
      <rPr>
        <sz val="11"/>
        <color theme="1"/>
        <rFont val="Times New Roman"/>
        <family val="1"/>
        <charset val="186"/>
      </rPr>
      <t xml:space="preserve">Paciento apklotas 110 x 150 cm ±5 cm su apkloto centre esančia lipnia anga 8 x 10 cm ±1 cm, lipnios dalies plotis 2 cm. Pagamintas iš ne mažiau kaip 3 sluoksnių  medžiagos, kurios svoris ne mažesnis kaip 60 g/m², viršutinis -  iš neaustinės polipropileno medžiagos, absorbcija ne mažiau 300 %, vidurinis - polietileno plėvelės, apatinis - apsauginis neaustinės medžiagos sluoksnis. Aplink angą absorbuojanti zona, kurios dydis ne mažesnis nei 40x40 cm, pagaminta iš neaustinės medžiagos ir polipropileno, kurios svoris ne mažesnis kaip 70 g/m², absorbcija  ne mažiau 370 %. Atsparumas skysčių įsiskverbimui ne mažiau negu 200 cm H₂O, kietųjų dalelių sklaida ne daugiau kaip 1,9 Log₁₀ (pūkų sk.) – 1 vnt. </t>
    </r>
    <r>
      <rPr>
        <b/>
        <sz val="11"/>
        <color theme="1"/>
        <rFont val="Times New Roman"/>
        <family val="1"/>
        <charset val="186"/>
      </rPr>
      <t xml:space="preserve">6) </t>
    </r>
    <r>
      <rPr>
        <sz val="11"/>
        <color theme="1"/>
        <rFont val="Times New Roman"/>
        <family val="1"/>
        <charset val="186"/>
      </rPr>
      <t xml:space="preserve">Elektrokauteris monopoliaras su elektrodo ašmenimis, laido ilgis ne mažiau 300 cm – 1 vnt.  </t>
    </r>
    <r>
      <rPr>
        <b/>
        <sz val="11"/>
        <color theme="1"/>
        <rFont val="Times New Roman"/>
        <family val="1"/>
        <charset val="186"/>
      </rPr>
      <t xml:space="preserve">7) </t>
    </r>
    <r>
      <rPr>
        <sz val="11"/>
        <color theme="1"/>
        <rFont val="Times New Roman"/>
        <family val="1"/>
        <charset val="186"/>
      </rPr>
      <t xml:space="preserve">Elektrodo ašmenys adatos tipo, 7 cm ilgio – 1 vnt.  8) Skalpelio ašmenys Nr. 15 – 1 vnt.  </t>
    </r>
    <r>
      <rPr>
        <b/>
        <sz val="11"/>
        <color theme="1"/>
        <rFont val="Times New Roman"/>
        <family val="1"/>
        <charset val="186"/>
      </rPr>
      <t xml:space="preserve">9) </t>
    </r>
    <r>
      <rPr>
        <sz val="11"/>
        <color theme="1"/>
        <rFont val="Times New Roman"/>
        <family val="1"/>
        <charset val="186"/>
      </rPr>
      <t xml:space="preserve">Operacinė lipni juosta 9 x 50 cm±2cm – 1 vnt.  </t>
    </r>
    <r>
      <rPr>
        <b/>
        <sz val="11"/>
        <color theme="1"/>
        <rFont val="Times New Roman"/>
        <family val="1"/>
        <charset val="186"/>
      </rPr>
      <t xml:space="preserve">10) </t>
    </r>
    <r>
      <rPr>
        <sz val="11"/>
        <color theme="1"/>
        <rFont val="Times New Roman"/>
        <family val="1"/>
        <charset val="186"/>
      </rPr>
      <t xml:space="preserve">Indas 250 ml, pagamintas iš spalvoto plastiko, sugraduotas (skirtingų spalvų) – 2 vnt.   </t>
    </r>
    <r>
      <rPr>
        <b/>
        <sz val="11"/>
        <color theme="1"/>
        <rFont val="Times New Roman"/>
        <family val="1"/>
        <charset val="186"/>
      </rPr>
      <t xml:space="preserve">11) </t>
    </r>
    <r>
      <rPr>
        <sz val="11"/>
        <color theme="1"/>
        <rFont val="Times New Roman"/>
        <family val="1"/>
        <charset val="186"/>
      </rPr>
      <t xml:space="preserve">Neaustinės medžiagos skarelės 10 x 20 cm ±1 cm, 8 sluoksnių – 10 vnt.  </t>
    </r>
    <r>
      <rPr>
        <b/>
        <sz val="11"/>
        <color theme="1"/>
        <rFont val="Times New Roman"/>
        <family val="1"/>
        <charset val="186"/>
      </rPr>
      <t xml:space="preserve">12) </t>
    </r>
    <r>
      <rPr>
        <sz val="11"/>
        <color theme="1"/>
        <rFont val="Times New Roman"/>
        <family val="1"/>
        <charset val="186"/>
      </rPr>
      <t xml:space="preserve">Neaustinės medžiagos apvalus tamponas 3 cm ±0,5 cm diametro – 10 vnt.  </t>
    </r>
    <r>
      <rPr>
        <b/>
        <sz val="11"/>
        <color theme="1"/>
        <rFont val="Times New Roman"/>
        <family val="1"/>
        <charset val="186"/>
      </rPr>
      <t xml:space="preserve">13) </t>
    </r>
    <r>
      <rPr>
        <sz val="11"/>
        <color theme="1"/>
        <rFont val="Times New Roman"/>
        <family val="1"/>
        <charset val="186"/>
      </rPr>
      <t xml:space="preserve">Marlinis ovalus tamponas 1,5 cm ±0,2 cm ilgio, su rentgeno kontrastiniu siūlu. Išlankstytos marlės dydis 6x6 cm ±0,1 cm, supakuota kartono dėžutėje – 10 vnt.  </t>
    </r>
    <r>
      <rPr>
        <b/>
        <sz val="11"/>
        <color theme="1"/>
        <rFont val="Times New Roman"/>
        <family val="1"/>
        <charset val="186"/>
      </rPr>
      <t xml:space="preserve">14) </t>
    </r>
    <r>
      <rPr>
        <sz val="11"/>
        <color theme="1"/>
        <rFont val="Times New Roman"/>
        <family val="1"/>
        <charset val="186"/>
      </rPr>
      <t>Marlinis ovalus tamponas 2,0 cm ±0,2 cm ilgio, su rentgeno kontrastiniu siūlu. Išlankstytos marlės dydis 8x8 cm ±0,1 cm, supakuota kartono dėžutėje – 10 vnt.</t>
    </r>
  </si>
  <si>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color theme="1"/>
        <rFont val="Times New Roman"/>
        <family val="1"/>
        <charset val="186"/>
      </rPr>
      <t>Pateikti tai įrodančius dokumentus</t>
    </r>
    <r>
      <rPr>
        <sz val="11"/>
        <color theme="1"/>
        <rFont val="Times New Roman"/>
        <family val="1"/>
        <charset val="186"/>
      </rPr>
      <t xml:space="preserve">. </t>
    </r>
    <r>
      <rPr>
        <u/>
        <sz val="11"/>
        <color rgb="FFFF0000"/>
        <rFont val="Times New Roman"/>
        <family val="1"/>
        <charset val="186"/>
      </rPr>
      <t>Vertinimui turi būti pristatyti sterilūs rinkinių pavyzdžiai, ne mažiau 2 vnt.</t>
    </r>
    <r>
      <rPr>
        <sz val="11"/>
        <color theme="1"/>
        <rFont val="Times New Roman"/>
        <family val="1"/>
        <charset val="186"/>
      </rPr>
      <t xml:space="preserve">          
Rinkinio sudėtis: </t>
    </r>
    <r>
      <rPr>
        <b/>
        <sz val="11"/>
        <color theme="1"/>
        <rFont val="Times New Roman"/>
        <family val="1"/>
        <charset val="186"/>
      </rPr>
      <t xml:space="preserve">1) </t>
    </r>
    <r>
      <rPr>
        <sz val="11"/>
        <color theme="1"/>
        <rFont val="Times New Roman"/>
        <family val="1"/>
        <charset val="186"/>
      </rPr>
      <t xml:space="preserve">Instrumentavimo staliuko apklotas 140 x 190cm ±10cm, sustiprintos zonos dydis ne mažesnis nei 70x190 cm – 1 vnt.  </t>
    </r>
    <r>
      <rPr>
        <b/>
        <sz val="11"/>
        <color theme="1"/>
        <rFont val="Times New Roman"/>
        <family val="1"/>
        <charset val="186"/>
      </rPr>
      <t xml:space="preserve">2) </t>
    </r>
    <r>
      <rPr>
        <sz val="11"/>
        <color theme="1"/>
        <rFont val="Times New Roman"/>
        <family val="1"/>
        <charset val="186"/>
      </rPr>
      <t xml:space="preserve">Standartinės apsaugos chirurginis chalatas L dydžio, ilgis 120 cm ± 5 cm, krūtinės plotis 70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t>
    </r>
    <r>
      <rPr>
        <b/>
        <sz val="11"/>
        <color theme="1"/>
        <rFont val="Times New Roman"/>
        <family val="1"/>
        <charset val="186"/>
      </rPr>
      <t xml:space="preserve">3) </t>
    </r>
    <r>
      <rPr>
        <sz val="11"/>
        <color theme="1"/>
        <rFont val="Times New Roman"/>
        <family val="1"/>
        <charset val="186"/>
      </rPr>
      <t xml:space="preserve">Standartinės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2 vnt.  </t>
    </r>
    <r>
      <rPr>
        <b/>
        <sz val="11"/>
        <color theme="1"/>
        <rFont val="Times New Roman"/>
        <family val="1"/>
        <charset val="186"/>
      </rPr>
      <t xml:space="preserve">4) </t>
    </r>
    <r>
      <rPr>
        <sz val="11"/>
        <color theme="1"/>
        <rFont val="Times New Roman"/>
        <family val="1"/>
        <charset val="186"/>
      </rPr>
      <t xml:space="preserve">Sustiprintas Mayo stalelio apklotas 80x145cm ± 5 cm, absorbuojanti zona 55 x 90 ±3cm – 1 vnt.  </t>
    </r>
    <r>
      <rPr>
        <b/>
        <sz val="11"/>
        <color theme="1"/>
        <rFont val="Times New Roman"/>
        <family val="1"/>
        <charset val="186"/>
      </rPr>
      <t xml:space="preserve">5) </t>
    </r>
    <r>
      <rPr>
        <sz val="11"/>
        <color theme="1"/>
        <rFont val="Times New Roman"/>
        <family val="1"/>
        <charset val="186"/>
      </rPr>
      <t xml:space="preserve">Elektrokauteris monopoliaras su elektrodo ašmenimis, laido ilgis ne mažiau 300 cm – 1 vnt.  </t>
    </r>
    <r>
      <rPr>
        <b/>
        <sz val="11"/>
        <color theme="1"/>
        <rFont val="Times New Roman"/>
        <family val="1"/>
        <charset val="186"/>
      </rPr>
      <t xml:space="preserve">6) </t>
    </r>
    <r>
      <rPr>
        <sz val="11"/>
        <color theme="1"/>
        <rFont val="Times New Roman"/>
        <family val="1"/>
        <charset val="186"/>
      </rPr>
      <t xml:space="preserve">Elektrodo ašmenys adatos tipo, 7 cm ilgio – 1 vnt.  </t>
    </r>
    <r>
      <rPr>
        <b/>
        <sz val="11"/>
        <color theme="1"/>
        <rFont val="Times New Roman"/>
        <family val="1"/>
        <charset val="186"/>
      </rPr>
      <t xml:space="preserve">7) </t>
    </r>
    <r>
      <rPr>
        <sz val="11"/>
        <color theme="1"/>
        <rFont val="Times New Roman"/>
        <family val="1"/>
        <charset val="186"/>
      </rPr>
      <t xml:space="preserve">Skalpelio ašmenys Nr. 15 – 1 vnt. </t>
    </r>
    <r>
      <rPr>
        <b/>
        <sz val="11"/>
        <color theme="1"/>
        <rFont val="Times New Roman"/>
        <family val="1"/>
        <charset val="186"/>
      </rPr>
      <t xml:space="preserve">8) </t>
    </r>
    <r>
      <rPr>
        <sz val="11"/>
        <color theme="1"/>
        <rFont val="Times New Roman"/>
        <family val="1"/>
        <charset val="186"/>
      </rPr>
      <t xml:space="preserve">Apvalūs marliniai tamponai 2,5 cm diametro – 10 vnt.  </t>
    </r>
    <r>
      <rPr>
        <b/>
        <sz val="11"/>
        <color theme="1"/>
        <rFont val="Times New Roman"/>
        <family val="1"/>
        <charset val="186"/>
      </rPr>
      <t xml:space="preserve">9) </t>
    </r>
    <r>
      <rPr>
        <sz val="11"/>
        <color theme="1"/>
        <rFont val="Times New Roman"/>
        <family val="1"/>
        <charset val="186"/>
      </rPr>
      <t xml:space="preserve">Marlinis ovalus tamponas 1,0 cm ±0,2 cm ilgio, su rentgeno kontrastiniu siūlu. Išlankstytos marlės dydis 4x4 cm ±0,1 cm, supakuota kartono dėžutėje – 10 vnt.  </t>
    </r>
    <r>
      <rPr>
        <b/>
        <sz val="11"/>
        <color theme="1"/>
        <rFont val="Times New Roman"/>
        <family val="1"/>
        <charset val="186"/>
      </rPr>
      <t xml:space="preserve">10) </t>
    </r>
    <r>
      <rPr>
        <sz val="11"/>
        <color theme="1"/>
        <rFont val="Times New Roman"/>
        <family val="1"/>
        <charset val="186"/>
      </rPr>
      <t xml:space="preserve">Marlinis ovalus tamponas 1,5 cm ±0,2 cm ilgio, su rentgeno kontrastiniu siūlu. Išlankstytos marlės dydis 6x6 cm ±0,1 cm, supakuota kartono dėžutėje – 10 vnt.  </t>
    </r>
    <r>
      <rPr>
        <b/>
        <sz val="11"/>
        <color theme="1"/>
        <rFont val="Times New Roman"/>
        <family val="1"/>
        <charset val="186"/>
      </rPr>
      <t xml:space="preserve">11) </t>
    </r>
    <r>
      <rPr>
        <sz val="11"/>
        <color theme="1"/>
        <rFont val="Times New Roman"/>
        <family val="1"/>
        <charset val="186"/>
      </rPr>
      <t xml:space="preserve">Neaustinės medžiagos skarelės 10 x 10 cm ±1 cm, 8 sluoksnių – 10 vnt.  </t>
    </r>
    <r>
      <rPr>
        <b/>
        <sz val="11"/>
        <color theme="1"/>
        <rFont val="Times New Roman"/>
        <family val="1"/>
        <charset val="186"/>
      </rPr>
      <t xml:space="preserve">12) </t>
    </r>
    <r>
      <rPr>
        <sz val="11"/>
        <color theme="1"/>
        <rFont val="Times New Roman"/>
        <family val="1"/>
        <charset val="186"/>
      </rPr>
      <t xml:space="preserve">Indas 250 ml, pagamintas iš spalvoto plastiko, sugraduotas – 2 vnt.  </t>
    </r>
    <r>
      <rPr>
        <b/>
        <sz val="11"/>
        <color theme="1"/>
        <rFont val="Times New Roman"/>
        <family val="1"/>
        <charset val="186"/>
      </rPr>
      <t xml:space="preserve">13) </t>
    </r>
    <r>
      <rPr>
        <sz val="11"/>
        <color theme="1"/>
        <rFont val="Times New Roman"/>
        <family val="1"/>
        <charset val="186"/>
      </rPr>
      <t xml:space="preserve">Operacinė lipni juosta 9 x 50 cm ±2 cm – 1 vnt.  </t>
    </r>
    <r>
      <rPr>
        <b/>
        <sz val="11"/>
        <color theme="1"/>
        <rFont val="Times New Roman"/>
        <family val="1"/>
        <charset val="186"/>
      </rPr>
      <t xml:space="preserve">14) </t>
    </r>
    <r>
      <rPr>
        <sz val="11"/>
        <color theme="1"/>
        <rFont val="Times New Roman"/>
        <family val="1"/>
        <charset val="186"/>
      </rPr>
      <t xml:space="preserve">Apklotas ilgojoje kraštinėje lipniu kraštu 90 x 75 cm ±5cm. Pagamintas iš ne mažiau dviejų sluoksnių neaustinės polipropileno medžiagos, kurios tankis ne mažesnis kaip 58 g/m² ir polietileno plėvelės. Absorbcija ne mažesnė kaip 250%. Atsparumas skysčių įsiskverbimui ne mažiau negu 150 cm H₂O, kietųjų dalelių sklaida ne daugiau kaip 1,8 Log₁₀ (pūkų sk.) – 2 vnt.  </t>
    </r>
    <r>
      <rPr>
        <b/>
        <sz val="11"/>
        <color theme="1"/>
        <rFont val="Times New Roman"/>
        <family val="1"/>
        <charset val="186"/>
      </rPr>
      <t xml:space="preserve">15) </t>
    </r>
    <r>
      <rPr>
        <sz val="11"/>
        <color theme="1"/>
        <rFont val="Times New Roman"/>
        <family val="1"/>
        <charset val="186"/>
      </rPr>
      <t xml:space="preserve">Apklotas ilgojoje kraštinėje lipniu kraštu 260 x 160 cm ±10 cm. Pagamintas iš ne mažiau dviejų sluoksnių neaustinės polipropileno medžiagos, kurios tankis ne mažesnis kaip 58 g/m² ir polietileno plėvelės. Absorbcija ne mažesnė kaip 250%. Atsparumas skysčių įsiskverbimui ne mažiau negu 150 cm H₂O, kietųjų dalelių sklaida ne daugiau kaip 1,8 Log₁₀ (pūkų sk.) – 1 vnt.  </t>
    </r>
    <r>
      <rPr>
        <b/>
        <sz val="11"/>
        <color theme="1"/>
        <rFont val="Times New Roman"/>
        <family val="1"/>
        <charset val="186"/>
      </rPr>
      <t xml:space="preserve">16) </t>
    </r>
    <r>
      <rPr>
        <sz val="11"/>
        <color theme="1"/>
        <rFont val="Times New Roman"/>
        <family val="1"/>
        <charset val="186"/>
      </rPr>
      <t xml:space="preserve">Apklotas ilgojoje kraštinėje lipniu kraštu 190 x 200 cm ±10cm. Pagamintas iš ne mažiau dviejų sluoksnių neaustinės polipropileno medžiagos, kurios svoris ne mažesnis kaip 58 g/m² ir polietileno plėvelės. Absorbcija ne mažesnė kaip 250%. Atsparumas skysčių įsiskverbimui ne mažiau negu 150 cm H₂O, kietųjų dalelių sklaida ne daugiau kaip 1,8 Log₁₀ (pūkų sk.) – 1 vnt. </t>
    </r>
  </si>
  <si>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color theme="1"/>
        <rFont val="Times New Roman"/>
        <family val="1"/>
        <charset val="186"/>
      </rPr>
      <t>Pateikti tai įrodančius dokumentus</t>
    </r>
    <r>
      <rPr>
        <sz val="11"/>
        <color theme="1"/>
        <rFont val="Times New Roman"/>
        <family val="1"/>
        <charset val="186"/>
      </rPr>
      <t xml:space="preserve">. </t>
    </r>
    <r>
      <rPr>
        <u/>
        <sz val="11"/>
        <color rgb="FFFF0000"/>
        <rFont val="Times New Roman"/>
        <family val="1"/>
        <charset val="186"/>
      </rPr>
      <t>Vertinimui turi būti pristatyti sterilūs rinkinių pavyzdžiai, ne mažiau 2 vnt</t>
    </r>
    <r>
      <rPr>
        <sz val="11"/>
        <color theme="1"/>
        <rFont val="Times New Roman"/>
        <family val="1"/>
        <charset val="186"/>
      </rPr>
      <t xml:space="preserve">.         
Rinkinio sudėtis: </t>
    </r>
    <r>
      <rPr>
        <b/>
        <sz val="11"/>
        <color theme="1"/>
        <rFont val="Times New Roman"/>
        <family val="1"/>
        <charset val="186"/>
      </rPr>
      <t xml:space="preserve">1) </t>
    </r>
    <r>
      <rPr>
        <sz val="11"/>
        <color theme="1"/>
        <rFont val="Times New Roman"/>
        <family val="1"/>
        <charset val="186"/>
      </rPr>
      <t xml:space="preserve">Instrumentavimo staliuko apklotas 140 x 190cm ±10cm,  sustiprintos zonos dydis ne mažesnis nei 70x190 cm – 1 vnt.  </t>
    </r>
    <r>
      <rPr>
        <b/>
        <sz val="11"/>
        <color theme="1"/>
        <rFont val="Times New Roman"/>
        <family val="1"/>
        <charset val="186"/>
      </rPr>
      <t xml:space="preserve">2) </t>
    </r>
    <r>
      <rPr>
        <sz val="11"/>
        <color theme="1"/>
        <rFont val="Times New Roman"/>
        <family val="1"/>
        <charset val="186"/>
      </rPr>
      <t xml:space="preserve">Sustiprintas Mayo stalelio apklotas 80x145cm ± 5 cm, absorbuojanti zona 55 x 90 ±3cm – 1 vnt.  </t>
    </r>
    <r>
      <rPr>
        <b/>
        <sz val="11"/>
        <color theme="1"/>
        <rFont val="Times New Roman"/>
        <family val="1"/>
        <charset val="186"/>
      </rPr>
      <t xml:space="preserve">3) </t>
    </r>
    <r>
      <rPr>
        <sz val="11"/>
        <color theme="1"/>
        <rFont val="Times New Roman"/>
        <family val="1"/>
        <charset val="186"/>
      </rPr>
      <t xml:space="preserve">Paciento apklotas 160x150 cm ±10cm, su trikampio formos anga, kurios plotis 13 cm ±1 cm, aukštis 10 cm ±1cm. Apklotas pagamintas iš ne mažiau dviejų sluoksnių polipropileno neaustinės medžiagos, kurios svoris ne mažesnis kaip 58 g/m² ir polietileno, absorbcija ne mažesnė kaip 250% . Atsparumas skysčių įsiskverbimui ne mažiau negu 150 cm H₂O, kietųjų dalelių sklaida ne daugiau kaip 1,8 Log₁₀ (pūkų sk.) – 1 vnt.   </t>
    </r>
    <r>
      <rPr>
        <b/>
        <sz val="11"/>
        <color theme="1"/>
        <rFont val="Times New Roman"/>
        <family val="1"/>
        <charset val="186"/>
      </rPr>
      <t xml:space="preserve">4) </t>
    </r>
    <r>
      <rPr>
        <sz val="11"/>
        <color theme="1"/>
        <rFont val="Times New Roman"/>
        <family val="1"/>
        <charset val="186"/>
      </rPr>
      <t xml:space="preserve">Standartinės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2 vnt.  </t>
    </r>
    <r>
      <rPr>
        <b/>
        <sz val="11"/>
        <color theme="1"/>
        <rFont val="Times New Roman"/>
        <family val="1"/>
        <charset val="186"/>
      </rPr>
      <t xml:space="preserve">5) </t>
    </r>
    <r>
      <rPr>
        <sz val="11"/>
        <color theme="1"/>
        <rFont val="Times New Roman"/>
        <family val="1"/>
        <charset val="186"/>
      </rPr>
      <t xml:space="preserve">Neaustinės medžiagos skarelės 10 x 10 cm ±0,5 cm, 8 sluoksnių – 10 vnt.  </t>
    </r>
    <r>
      <rPr>
        <b/>
        <sz val="11"/>
        <color theme="1"/>
        <rFont val="Times New Roman"/>
        <family val="1"/>
        <charset val="186"/>
      </rPr>
      <t xml:space="preserve">6) </t>
    </r>
    <r>
      <rPr>
        <sz val="11"/>
        <color theme="1"/>
        <rFont val="Times New Roman"/>
        <family val="1"/>
        <charset val="186"/>
      </rPr>
      <t xml:space="preserve">Siurbimo vamzdelis CH30 dydžio, ne trumpesnis nei 200 cm – 1 vnt.  </t>
    </r>
    <r>
      <rPr>
        <b/>
        <sz val="11"/>
        <color theme="1"/>
        <rFont val="Times New Roman"/>
        <family val="1"/>
        <charset val="186"/>
      </rPr>
      <t xml:space="preserve">7) </t>
    </r>
    <r>
      <rPr>
        <sz val="11"/>
        <color theme="1"/>
        <rFont val="Times New Roman"/>
        <family val="1"/>
        <charset val="186"/>
      </rPr>
      <t xml:space="preserve">Siurbimo vamzdelio lenktas Yankauer antgalis CH24 dydžio, apvaliu galu – 1 vnt.  </t>
    </r>
    <r>
      <rPr>
        <b/>
        <sz val="11"/>
        <color theme="1"/>
        <rFont val="Times New Roman"/>
        <family val="1"/>
        <charset val="186"/>
      </rPr>
      <t xml:space="preserve">8) </t>
    </r>
    <r>
      <rPr>
        <sz val="11"/>
        <color theme="1"/>
        <rFont val="Times New Roman"/>
        <family val="1"/>
        <charset val="186"/>
      </rPr>
      <t xml:space="preserve">Elektrokauteris monopoliaras su elektrodo ašmenimis, laido ilgis ne mažiau 300 cm – 1 vnt.  </t>
    </r>
    <r>
      <rPr>
        <b/>
        <sz val="11"/>
        <color theme="1"/>
        <rFont val="Times New Roman"/>
        <family val="1"/>
        <charset val="186"/>
      </rPr>
      <t xml:space="preserve">9) </t>
    </r>
    <r>
      <rPr>
        <sz val="11"/>
        <color theme="1"/>
        <rFont val="Times New Roman"/>
        <family val="1"/>
        <charset val="186"/>
      </rPr>
      <t xml:space="preserve">Monopoliaro elektrodo ašmenys 15 cm±1cm ilgio – 1 vnt.  </t>
    </r>
    <r>
      <rPr>
        <b/>
        <sz val="11"/>
        <color theme="1"/>
        <rFont val="Times New Roman"/>
        <family val="1"/>
        <charset val="186"/>
      </rPr>
      <t xml:space="preserve">10) </t>
    </r>
    <r>
      <rPr>
        <sz val="11"/>
        <color theme="1"/>
        <rFont val="Times New Roman"/>
        <family val="1"/>
        <charset val="186"/>
      </rPr>
      <t xml:space="preserve">Kempinėlė diatermijos valymui, lipni – 1 vnt.  </t>
    </r>
    <r>
      <rPr>
        <b/>
        <sz val="11"/>
        <color theme="1"/>
        <rFont val="Times New Roman"/>
        <family val="1"/>
        <charset val="186"/>
      </rPr>
      <t xml:space="preserve">11) </t>
    </r>
    <r>
      <rPr>
        <sz val="11"/>
        <color theme="1"/>
        <rFont val="Times New Roman"/>
        <family val="1"/>
        <charset val="186"/>
      </rPr>
      <t xml:space="preserve">Švirkštas 10 ml, trijų dalių, L/S tipo – 1 vnt.  </t>
    </r>
    <r>
      <rPr>
        <b/>
        <sz val="11"/>
        <color theme="1"/>
        <rFont val="Times New Roman"/>
        <family val="1"/>
        <charset val="186"/>
      </rPr>
      <t xml:space="preserve">12) </t>
    </r>
    <r>
      <rPr>
        <sz val="11"/>
        <color theme="1"/>
        <rFont val="Times New Roman"/>
        <family val="1"/>
        <charset val="186"/>
      </rPr>
      <t xml:space="preserve">Švirkštas 2 ml, trijų dalių, L/S tipo – 1 vnt.  13) Adata 18 G 38mm – 1 vnt.  </t>
    </r>
    <r>
      <rPr>
        <b/>
        <sz val="11"/>
        <color theme="1"/>
        <rFont val="Times New Roman"/>
        <family val="1"/>
        <charset val="186"/>
      </rPr>
      <t xml:space="preserve">14) </t>
    </r>
    <r>
      <rPr>
        <sz val="11"/>
        <color theme="1"/>
        <rFont val="Times New Roman"/>
        <family val="1"/>
        <charset val="186"/>
      </rPr>
      <t xml:space="preserve">Adata 21 G 38mm – 1 vnt.  </t>
    </r>
    <r>
      <rPr>
        <b/>
        <sz val="11"/>
        <color theme="1"/>
        <rFont val="Times New Roman"/>
        <family val="1"/>
        <charset val="186"/>
      </rPr>
      <t xml:space="preserve">15) </t>
    </r>
    <r>
      <rPr>
        <sz val="11"/>
        <color theme="1"/>
        <rFont val="Times New Roman"/>
        <family val="1"/>
        <charset val="186"/>
      </rPr>
      <t xml:space="preserve">Neaustinės medžiagos apvalūs tamponai 5 cm ±0,5 cm diametro – 5 vnt.  </t>
    </r>
    <r>
      <rPr>
        <b/>
        <sz val="11"/>
        <color theme="1"/>
        <rFont val="Times New Roman"/>
        <family val="1"/>
        <charset val="186"/>
      </rPr>
      <t xml:space="preserve">16) </t>
    </r>
    <r>
      <rPr>
        <sz val="11"/>
        <color theme="1"/>
        <rFont val="Times New Roman"/>
        <family val="1"/>
        <charset val="186"/>
      </rPr>
      <t xml:space="preserve">Neaustinės medžiagos apvalūs tamponai 4 cm ±0,5 cm diametro – 15 vnt. </t>
    </r>
    <r>
      <rPr>
        <b/>
        <sz val="11"/>
        <color theme="1"/>
        <rFont val="Times New Roman"/>
        <family val="1"/>
        <charset val="186"/>
      </rPr>
      <t xml:space="preserve">17) </t>
    </r>
    <r>
      <rPr>
        <sz val="11"/>
        <color theme="1"/>
        <rFont val="Times New Roman"/>
        <family val="1"/>
        <charset val="186"/>
      </rPr>
      <t xml:space="preserve">Indas 120 ml, pagamintas iš skaidraus plastiko, sugraduotas – 1 vnt. </t>
    </r>
    <r>
      <rPr>
        <b/>
        <sz val="11"/>
        <color theme="1"/>
        <rFont val="Times New Roman"/>
        <family val="1"/>
        <charset val="186"/>
      </rPr>
      <t xml:space="preserve">18) </t>
    </r>
    <r>
      <rPr>
        <sz val="11"/>
        <color theme="1"/>
        <rFont val="Times New Roman"/>
        <family val="1"/>
        <charset val="186"/>
      </rPr>
      <t xml:space="preserve">Indas 60 ml, pagamintas iš skaidraus plastiko, sugraduotas – 1 vnt. </t>
    </r>
    <r>
      <rPr>
        <b/>
        <sz val="11"/>
        <color theme="1"/>
        <rFont val="Times New Roman"/>
        <family val="1"/>
        <charset val="186"/>
      </rPr>
      <t xml:space="preserve">19) </t>
    </r>
    <r>
      <rPr>
        <sz val="11"/>
        <color theme="1"/>
        <rFont val="Times New Roman"/>
        <family val="1"/>
        <charset val="186"/>
      </rPr>
      <t>Operacinė lipni juosta 9 x 50 cm±2cm – 1 vnt.</t>
    </r>
  </si>
  <si>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color theme="1"/>
        <rFont val="Times New Roman"/>
        <family val="1"/>
        <charset val="186"/>
      </rPr>
      <t>Pateikti tai įrodančius dokumentus</t>
    </r>
    <r>
      <rPr>
        <sz val="11"/>
        <color theme="1"/>
        <rFont val="Times New Roman"/>
        <family val="1"/>
        <charset val="186"/>
      </rPr>
      <t xml:space="preserve">. </t>
    </r>
    <r>
      <rPr>
        <u/>
        <sz val="11"/>
        <color rgb="FFFF0000"/>
        <rFont val="Times New Roman"/>
        <family val="1"/>
        <charset val="186"/>
      </rPr>
      <t>Vertinimui turi būti pristatyti sterilūs rinkinių pavyzdžiai, ne mažiau 2 vnt</t>
    </r>
    <r>
      <rPr>
        <sz val="11"/>
        <color theme="1"/>
        <rFont val="Times New Roman"/>
        <family val="1"/>
        <charset val="186"/>
      </rPr>
      <t xml:space="preserve">.         
Rinkinio sudėtis: </t>
    </r>
    <r>
      <rPr>
        <b/>
        <sz val="11"/>
        <color theme="1"/>
        <rFont val="Times New Roman"/>
        <family val="1"/>
        <charset val="186"/>
      </rPr>
      <t xml:space="preserve">1) </t>
    </r>
    <r>
      <rPr>
        <sz val="11"/>
        <color theme="1"/>
        <rFont val="Times New Roman"/>
        <family val="1"/>
        <charset val="186"/>
      </rPr>
      <t xml:space="preserve">Instrumentavimo staliuko apklotas 140 x 190cm ±10cm, sustiprintos zonos dydis ne mažesnis nei 70x190 cm – 2 vnt.  </t>
    </r>
    <r>
      <rPr>
        <b/>
        <sz val="11"/>
        <color theme="1"/>
        <rFont val="Times New Roman"/>
        <family val="1"/>
        <charset val="186"/>
      </rPr>
      <t xml:space="preserve">2) </t>
    </r>
    <r>
      <rPr>
        <sz val="11"/>
        <color theme="1"/>
        <rFont val="Times New Roman"/>
        <family val="1"/>
        <charset val="186"/>
      </rPr>
      <t xml:space="preserve">Sustiprintas Mayo stalelio apklotas 80x145cm ± 5 cm, absorbuojanti zona 55 x 90 ±3cm – 2 vnt.  </t>
    </r>
    <r>
      <rPr>
        <b/>
        <sz val="11"/>
        <color theme="1"/>
        <rFont val="Times New Roman"/>
        <family val="1"/>
        <charset val="186"/>
      </rPr>
      <t xml:space="preserve">3) </t>
    </r>
    <r>
      <rPr>
        <sz val="11"/>
        <color theme="1"/>
        <rFont val="Times New Roman"/>
        <family val="1"/>
        <charset val="186"/>
      </rPr>
      <t xml:space="preserve">Standartinės apsaugos chirurginis chalatas L dydžio, ilgis 120 cm ± 5 cm, krūtinės plotis 70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t>
    </r>
    <r>
      <rPr>
        <b/>
        <sz val="11"/>
        <color theme="1"/>
        <rFont val="Times New Roman"/>
        <family val="1"/>
        <charset val="186"/>
      </rPr>
      <t xml:space="preserve">4) </t>
    </r>
    <r>
      <rPr>
        <sz val="11"/>
        <color theme="1"/>
        <rFont val="Times New Roman"/>
        <family val="1"/>
        <charset val="186"/>
      </rPr>
      <t xml:space="preserve">Standartinės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t>
    </r>
    <r>
      <rPr>
        <b/>
        <sz val="11"/>
        <color theme="1"/>
        <rFont val="Times New Roman"/>
        <family val="1"/>
        <charset val="186"/>
      </rPr>
      <t xml:space="preserve">5) </t>
    </r>
    <r>
      <rPr>
        <sz val="11"/>
        <color theme="1"/>
        <rFont val="Times New Roman"/>
        <family val="1"/>
        <charset val="186"/>
      </rPr>
      <t xml:space="preserve">Padidintos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Dešinės pusės diržas taip pritvirtintas, kad būtų galima užsirišti pačiam, nepažeidžiant sterilumo reikalavimų.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3.2 Log₁₀ (pūkų sk.). Atsparumas skysčių įsiskverbimui ne mažiau 110 cm H₂O – 2 vnt.   </t>
    </r>
    <r>
      <rPr>
        <b/>
        <sz val="11"/>
        <color theme="1"/>
        <rFont val="Times New Roman"/>
        <family val="1"/>
        <charset val="186"/>
      </rPr>
      <t xml:space="preserve">6) </t>
    </r>
    <r>
      <rPr>
        <sz val="11"/>
        <color theme="1"/>
        <rFont val="Times New Roman"/>
        <family val="1"/>
        <charset val="186"/>
      </rPr>
      <t xml:space="preserve">Marlinės skarelės 10 x 20 cm ±1 cm, 24 sluoksnių, su rentgeno kontrastiniu siūlu – 20 vnt.  </t>
    </r>
    <r>
      <rPr>
        <b/>
        <sz val="11"/>
        <color theme="1"/>
        <rFont val="Times New Roman"/>
        <family val="1"/>
        <charset val="186"/>
      </rPr>
      <t xml:space="preserve">7) </t>
    </r>
    <r>
      <rPr>
        <sz val="11"/>
        <color theme="1"/>
        <rFont val="Times New Roman"/>
        <family val="1"/>
        <charset val="186"/>
      </rPr>
      <t xml:space="preserve">Siurbimo vamzdelis CH24 dydžio, ne trumpesnis nei 300 cm – 1 vnt.  </t>
    </r>
    <r>
      <rPr>
        <b/>
        <sz val="11"/>
        <color theme="1"/>
        <rFont val="Times New Roman"/>
        <family val="1"/>
        <charset val="186"/>
      </rPr>
      <t xml:space="preserve">8) </t>
    </r>
    <r>
      <rPr>
        <sz val="11"/>
        <color theme="1"/>
        <rFont val="Times New Roman"/>
        <family val="1"/>
        <charset val="186"/>
      </rPr>
      <t xml:space="preserve">Siurbimo vamzdelio lenktas Yankauer antgalis CH22 dydžio, 27 cm ±1 cm ilgio – 1 vnt.  </t>
    </r>
    <r>
      <rPr>
        <b/>
        <sz val="11"/>
        <color theme="1"/>
        <rFont val="Times New Roman"/>
        <family val="1"/>
        <charset val="186"/>
      </rPr>
      <t xml:space="preserve">9) </t>
    </r>
    <r>
      <rPr>
        <sz val="11"/>
        <color theme="1"/>
        <rFont val="Times New Roman"/>
        <family val="1"/>
        <charset val="186"/>
      </rPr>
      <t xml:space="preserve">Elektrokauteris monopoliaras su elektrodo ašmenimis, laido ilgis ne mažiau 300 cm – 1 vnt.  </t>
    </r>
    <r>
      <rPr>
        <b/>
        <sz val="11"/>
        <color theme="1"/>
        <rFont val="Times New Roman"/>
        <family val="1"/>
        <charset val="186"/>
      </rPr>
      <t xml:space="preserve">10) </t>
    </r>
    <r>
      <rPr>
        <sz val="11"/>
        <color theme="1"/>
        <rFont val="Times New Roman"/>
        <family val="1"/>
        <charset val="186"/>
      </rPr>
      <t xml:space="preserve">Instrumentų kišenė 40 x 30 cm ±3 cm, lipniu kraštu, dviejų dalių, skaidri – 1 vnt. </t>
    </r>
    <r>
      <rPr>
        <b/>
        <sz val="11"/>
        <color theme="1"/>
        <rFont val="Times New Roman"/>
        <family val="1"/>
        <charset val="186"/>
      </rPr>
      <t xml:space="preserve">11) </t>
    </r>
    <r>
      <rPr>
        <sz val="11"/>
        <color theme="1"/>
        <rFont val="Times New Roman"/>
        <family val="1"/>
        <charset val="186"/>
      </rPr>
      <t xml:space="preserve">Švirkštas Zane tipo 50ml – 2 vnt.  </t>
    </r>
    <r>
      <rPr>
        <b/>
        <sz val="11"/>
        <color theme="1"/>
        <rFont val="Times New Roman"/>
        <family val="1"/>
        <charset val="186"/>
      </rPr>
      <t xml:space="preserve">12) </t>
    </r>
    <r>
      <rPr>
        <sz val="11"/>
        <color theme="1"/>
        <rFont val="Times New Roman"/>
        <family val="1"/>
        <charset val="186"/>
      </rPr>
      <t xml:space="preserve">Švirkštas 20 ml, trijų dalių, L/S tipo – 1 vnt.  </t>
    </r>
    <r>
      <rPr>
        <b/>
        <sz val="11"/>
        <color theme="1"/>
        <rFont val="Times New Roman"/>
        <family val="1"/>
        <charset val="186"/>
      </rPr>
      <t xml:space="preserve">13) </t>
    </r>
    <r>
      <rPr>
        <sz val="11"/>
        <color theme="1"/>
        <rFont val="Times New Roman"/>
        <family val="1"/>
        <charset val="186"/>
      </rPr>
      <t xml:space="preserve">Skalpelio ašmenys Nr. 10 – 1 vnt.  </t>
    </r>
    <r>
      <rPr>
        <b/>
        <sz val="11"/>
        <color theme="1"/>
        <rFont val="Times New Roman"/>
        <family val="1"/>
        <charset val="186"/>
      </rPr>
      <t xml:space="preserve">14) </t>
    </r>
    <r>
      <rPr>
        <sz val="11"/>
        <color theme="1"/>
        <rFont val="Times New Roman"/>
        <family val="1"/>
        <charset val="186"/>
      </rPr>
      <t xml:space="preserve">Tvarstis Medi-strip 0,6 cm x 10 cm ±0,2cm, 5 juostelės – 2 vnt.  </t>
    </r>
    <r>
      <rPr>
        <b/>
        <sz val="11"/>
        <color theme="1"/>
        <rFont val="Times New Roman"/>
        <family val="1"/>
        <charset val="186"/>
      </rPr>
      <t xml:space="preserve">15) </t>
    </r>
    <r>
      <rPr>
        <sz val="11"/>
        <color theme="1"/>
        <rFont val="Times New Roman"/>
        <family val="1"/>
        <charset val="186"/>
      </rPr>
      <t xml:space="preserve">Kempinėlė diatermijos valymui, lipni – 1 vnt.  </t>
    </r>
    <r>
      <rPr>
        <b/>
        <sz val="11"/>
        <color theme="1"/>
        <rFont val="Times New Roman"/>
        <family val="1"/>
        <charset val="186"/>
      </rPr>
      <t xml:space="preserve">16) </t>
    </r>
    <r>
      <rPr>
        <sz val="11"/>
        <color theme="1"/>
        <rFont val="Times New Roman"/>
        <family val="1"/>
        <charset val="186"/>
      </rPr>
      <t xml:space="preserve">Adatų magnetinė dėžutė su skalpelio nuėmimu, 30-iai adatų – 1 vnt. </t>
    </r>
    <r>
      <rPr>
        <b/>
        <sz val="11"/>
        <color theme="1"/>
        <rFont val="Times New Roman"/>
        <family val="1"/>
        <charset val="186"/>
      </rPr>
      <t xml:space="preserve">17) </t>
    </r>
    <r>
      <rPr>
        <sz val="11"/>
        <color theme="1"/>
        <rFont val="Times New Roman"/>
        <family val="1"/>
        <charset val="186"/>
      </rPr>
      <t xml:space="preserve">Markeris odai – 1 vnt.  </t>
    </r>
    <r>
      <rPr>
        <b/>
        <sz val="11"/>
        <color theme="1"/>
        <rFont val="Times New Roman"/>
        <family val="1"/>
        <charset val="186"/>
      </rPr>
      <t xml:space="preserve">18) </t>
    </r>
    <r>
      <rPr>
        <sz val="11"/>
        <color theme="1"/>
        <rFont val="Times New Roman"/>
        <family val="1"/>
        <charset val="186"/>
      </rPr>
      <t xml:space="preserve">Liniuotė markeriui – 1 vnt.  </t>
    </r>
    <r>
      <rPr>
        <b/>
        <sz val="11"/>
        <color theme="1"/>
        <rFont val="Times New Roman"/>
        <family val="1"/>
        <charset val="186"/>
      </rPr>
      <t xml:space="preserve">19) </t>
    </r>
    <r>
      <rPr>
        <sz val="11"/>
        <color theme="1"/>
        <rFont val="Times New Roman"/>
        <family val="1"/>
        <charset val="186"/>
      </rPr>
      <t xml:space="preserve">Medvilninis rankšluostis 45 x 60 cm ±5 cm, mėlynas – 2 vnt.  </t>
    </r>
    <r>
      <rPr>
        <b/>
        <sz val="11"/>
        <color theme="1"/>
        <rFont val="Times New Roman"/>
        <family val="1"/>
        <charset val="186"/>
      </rPr>
      <t xml:space="preserve">20) </t>
    </r>
    <r>
      <rPr>
        <sz val="11"/>
        <color theme="1"/>
        <rFont val="Times New Roman"/>
        <family val="1"/>
        <charset val="186"/>
      </rPr>
      <t xml:space="preserve">Operacinė lipni juosta 9 x 50 cm ±2 cm – 1 vnt.  </t>
    </r>
    <r>
      <rPr>
        <b/>
        <sz val="11"/>
        <color theme="1"/>
        <rFont val="Times New Roman"/>
        <family val="1"/>
        <charset val="186"/>
      </rPr>
      <t xml:space="preserve">21) </t>
    </r>
    <r>
      <rPr>
        <sz val="11"/>
        <color theme="1"/>
        <rFont val="Times New Roman"/>
        <family val="1"/>
        <charset val="186"/>
      </rPr>
      <t xml:space="preserve">Apklotas C-lankui 105 x 190 cm ±2 cm su trimis lipniomis tvirtinimo juostelėmis, pagamintas iš skaidraus polietileno – 1 vnt.  </t>
    </r>
    <r>
      <rPr>
        <b/>
        <sz val="11"/>
        <color theme="1"/>
        <rFont val="Times New Roman"/>
        <family val="1"/>
        <charset val="186"/>
      </rPr>
      <t xml:space="preserve">22) </t>
    </r>
    <r>
      <rPr>
        <sz val="11"/>
        <color theme="1"/>
        <rFont val="Times New Roman"/>
        <family val="1"/>
        <charset val="186"/>
      </rPr>
      <t xml:space="preserve">Kempinėlė su koteliu, ne trumpesniu nei 15 cm – 2 vnt.   </t>
    </r>
    <r>
      <rPr>
        <b/>
        <sz val="11"/>
        <color theme="1"/>
        <rFont val="Times New Roman"/>
        <family val="1"/>
        <charset val="186"/>
      </rPr>
      <t xml:space="preserve">23) </t>
    </r>
    <r>
      <rPr>
        <sz val="11"/>
        <color theme="1"/>
        <rFont val="Times New Roman"/>
        <family val="1"/>
        <charset val="186"/>
      </rPr>
      <t xml:space="preserve">Indas 500 ml, pagamintas iš spalvoto plastiko, sugraduotas – 1 vnt.  </t>
    </r>
    <r>
      <rPr>
        <b/>
        <sz val="11"/>
        <color theme="1"/>
        <rFont val="Times New Roman"/>
        <family val="1"/>
        <charset val="186"/>
      </rPr>
      <t xml:space="preserve">24) </t>
    </r>
    <r>
      <rPr>
        <sz val="11"/>
        <color theme="1"/>
        <rFont val="Times New Roman"/>
        <family val="1"/>
        <charset val="186"/>
      </rPr>
      <t xml:space="preserve">Apklotas lipniu kraštu 75 x 75 cm ±5 cm. Pagamintas iš ne mažiau dviejų sluoksnių neaustinės polipropileno medžiagos, kurios svoris ne mažesnis kaip 58 g/m² ir polietileno plėvelės. Absorbcija ne mažesnė kaip 250%. Atsparumas skysčių įsiskverbimui ne mažiau negu 150 cm H₂O, kietųjų dalelių sklaida ne daugiau kaip 1,8 Log₁₀ (pūkų sk.) – 2 vnt.  </t>
    </r>
    <r>
      <rPr>
        <b/>
        <sz val="11"/>
        <color theme="1"/>
        <rFont val="Times New Roman"/>
        <family val="1"/>
        <charset val="186"/>
      </rPr>
      <t xml:space="preserve">25)  </t>
    </r>
    <r>
      <rPr>
        <sz val="11"/>
        <color theme="1"/>
        <rFont val="Times New Roman"/>
        <family val="1"/>
        <charset val="186"/>
      </rPr>
      <t xml:space="preserve">Apklotas 240 x 300 cm ±10 cm su lipniu plyšiu 7cm x 100 cm±10cm. Pagamintas iš ne mažiau kaip 3 sluoksnių medžiagos, kurios svoris ne mažesnis kaip 65 g/m², viršutinis - iš neaustinės polipropileno medžiagos, absorbcija ne mažiau 300 %, vidurinis - polietileno plėvelės, apatinis - apsauginis neaustinės medžiagos sluoksnis. Absorbuojanti zona ne mažesnė nei 60 x 120 cm, pagaminta iš neaustinės medžiagos ir polipropileno, kurios svoris ne mažesnis kaip 70 g/m², absorbcija ne mažiau 370 %. Atsparumas skysčių įsiskverbimui ne mažiau negu 200 cm H₂O, kietųjų dalelių sklaida ne daugiau kaip 1,9 Log₁₀ (pūkų sk.) - 1 vnt.  26) Apklotas ilgojoje kraštinėje lipniu kraštu 180 x 190 cm ±10cm, su integruotais dviem laidų ir vamzdelių laikikliais. Pagamintas iš ne mažiau kaip 3 sluoksnių medžiagos, kurios svoris ne mažesnis kaip 60 g/m², viršutinis - iš neaustinės polipropileno medžiagos, absorbcija ne mažiau 300 %, vidurinis - polietileno plėvelės, apatinis - apsauginis neaustinės medžiagos sluoksnis. Absorbuojanti zonane mažesnė nei 60 x 35 cm pagaminta iš neaustinės medžiagos ir polipropileno, kurios svoris ne mažesnis kaip 70 g/m², absorbcija ne mažiau 370 %. Atsparumas skysčių įsiskverbimui ne mažiau negu 200 cm H₂O, kietųjų dalelių sklaida ne daugiau kaip 1,9 Log₁₀ (pūkų sk.) - 1 vnt.  </t>
    </r>
    <r>
      <rPr>
        <b/>
        <sz val="11"/>
        <color theme="1"/>
        <rFont val="Times New Roman"/>
        <family val="1"/>
        <charset val="186"/>
      </rPr>
      <t xml:space="preserve">27) </t>
    </r>
    <r>
      <rPr>
        <sz val="11"/>
        <color theme="1"/>
        <rFont val="Times New Roman"/>
        <family val="1"/>
        <charset val="186"/>
      </rPr>
      <t xml:space="preserve">Apklotas ilgojoje kraštinėje lipniu kraštu 260x160 cm ±10 cm. Pagamintas iš ne mažiau kaip 3 sluoksnių medžiagos, kurios svoris ne mažesnis kaip 60 g/m², viršutinis - iš neaustinės polipropileno medžiagos, absorbcija ne mažiau 300 %, vidurinis - polietileno plėvelės, apatinis - apsauginis neaustinės medžiagos sluoksnis. Absorbuojanti zona ne mažesnė nei 60 x 35 cm, pagaminta iš neaustinės medžiagos ir polipropileno, kurios svoris ne mažesnis kaip 70 g/m², absorbcija ne mažiau 370 %. Atsparumas skysčių įsiskverbimui ne mažiau negu 200 cm H₂O, kietųjų dalelių sklaida ne daugiau kaip 1,9 Log₁₀ (pūkų sk.) - 1 vnt.  </t>
    </r>
    <r>
      <rPr>
        <b/>
        <sz val="11"/>
        <color theme="1"/>
        <rFont val="Times New Roman"/>
        <family val="1"/>
        <charset val="186"/>
      </rPr>
      <t xml:space="preserve">28) </t>
    </r>
    <r>
      <rPr>
        <sz val="11"/>
        <color theme="1"/>
        <rFont val="Times New Roman"/>
        <family val="1"/>
        <charset val="186"/>
      </rPr>
      <t xml:space="preserve">Incizinė plėvelė, joduota 70 x 45 cm±3cm, incizinis plotas 60 x 45 cm ±3cm - 1 vnt. </t>
    </r>
  </si>
  <si>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color theme="1"/>
        <rFont val="Times New Roman"/>
        <family val="1"/>
        <charset val="186"/>
      </rPr>
      <t>Pateikti tai įrodančius dokumentus</t>
    </r>
    <r>
      <rPr>
        <sz val="11"/>
        <color theme="1"/>
        <rFont val="Times New Roman"/>
        <family val="1"/>
        <charset val="186"/>
      </rPr>
      <t xml:space="preserve">. </t>
    </r>
    <r>
      <rPr>
        <u/>
        <sz val="11"/>
        <color rgb="FFFF0000"/>
        <rFont val="Times New Roman"/>
        <family val="1"/>
        <charset val="186"/>
      </rPr>
      <t>Vertinimui turi būti pristatyti sterilūs rinkinių pavyzdžiai, ne mažiau 2 vnt</t>
    </r>
    <r>
      <rPr>
        <sz val="11"/>
        <color theme="1"/>
        <rFont val="Times New Roman"/>
        <family val="1"/>
        <charset val="186"/>
      </rPr>
      <t xml:space="preserve">.         
Rinkinio sudėtis: </t>
    </r>
    <r>
      <rPr>
        <b/>
        <sz val="11"/>
        <color theme="1"/>
        <rFont val="Times New Roman"/>
        <family val="1"/>
        <charset val="186"/>
      </rPr>
      <t xml:space="preserve">1) </t>
    </r>
    <r>
      <rPr>
        <sz val="11"/>
        <color theme="1"/>
        <rFont val="Times New Roman"/>
        <family val="1"/>
        <charset val="186"/>
      </rPr>
      <t xml:space="preserve">Instrumentavimo staliuko apklotas 140 x 190cm ±10cm, sustiprintos zonos dydis ne mažesnis nei 70x190 cm – 1 vnt.  </t>
    </r>
    <r>
      <rPr>
        <b/>
        <sz val="11"/>
        <color theme="1"/>
        <rFont val="Times New Roman"/>
        <family val="1"/>
        <charset val="186"/>
      </rPr>
      <t xml:space="preserve">2) </t>
    </r>
    <r>
      <rPr>
        <sz val="11"/>
        <color theme="1"/>
        <rFont val="Times New Roman"/>
        <family val="1"/>
        <charset val="186"/>
      </rPr>
      <t xml:space="preserve">Apklotas kraniotomijai 280 x 300 cm ±10 cm su lipnia anga 20 x 30 cm ±3 cm anga, pilnai dengta incizine plėvele. Aplink angą absorbuojanti zona, kurios plotis ne mažesnis nei 50 cm, ilgis ne mažesnis nei 70 cm. Prie apkloto turi būti pridėtas trikampio formos skysčių surinkimo maišas lipniu kraštu 50x60 cm ±3 cm su filtru, skysčių išleidimo anga bei viela maišo formavimui. Apklote integruoti ne mažiau kaip 2 vnt. laidų bei vamzdelių laikikliai. Pagamintas iš neaustinės poliesterio ir viskozės medžiagos, kurios svoris ne mažesnis nei 60 g/m2. Atsparumas skysčių įsiskverbimui ne mažiau negu 100 cm H₂O, kietųjų dalelių sklaida ne daugiau kaip 3,0 Log₁₀ (pūkų sk.) – 1 vnt.   </t>
    </r>
    <r>
      <rPr>
        <b/>
        <sz val="11"/>
        <color theme="1"/>
        <rFont val="Times New Roman"/>
        <family val="1"/>
        <charset val="186"/>
      </rPr>
      <t xml:space="preserve">3) </t>
    </r>
    <r>
      <rPr>
        <sz val="11"/>
        <color theme="1"/>
        <rFont val="Times New Roman"/>
        <family val="1"/>
        <charset val="186"/>
      </rPr>
      <t xml:space="preserve">Apklotas lipniu kraštu 45 x 50 cm ±2cm, pagamintas ne mažiau dviejų sluoksnių neaustinės polipropileno medžiagos, kurios tankis ne mažesnis kaip 58 g/m² ir polietileno plėvelės. Absorbcija ne mažesnė kaip 250%. Atsparumas skysčių įsiskverbimui ne mažiau negu 150 cm H₂O, kietųjų dalelių sklaida ne daugiau kaip 1,8 Log₁₀ (pūkų sk.) – 4 vnt.  </t>
    </r>
    <r>
      <rPr>
        <b/>
        <sz val="11"/>
        <color theme="1"/>
        <rFont val="Times New Roman"/>
        <family val="1"/>
        <charset val="186"/>
      </rPr>
      <t xml:space="preserve">4) </t>
    </r>
    <r>
      <rPr>
        <sz val="11"/>
        <color theme="1"/>
        <rFont val="Times New Roman"/>
        <family val="1"/>
        <charset val="186"/>
      </rPr>
      <t xml:space="preserve">Popierinai rankšluostukai 30 x 40 cm ±2cm – 4 vnt.  </t>
    </r>
    <r>
      <rPr>
        <b/>
        <sz val="11"/>
        <color theme="1"/>
        <rFont val="Times New Roman"/>
        <family val="1"/>
        <charset val="186"/>
      </rPr>
      <t>5)</t>
    </r>
    <r>
      <rPr>
        <sz val="11"/>
        <color theme="1"/>
        <rFont val="Times New Roman"/>
        <family val="1"/>
        <charset val="186"/>
      </rPr>
      <t xml:space="preserve"> Standartinės apsaugos chirurginis chalatas L dydžio, ilgis 120 cm ± 5 cm, krūtinės plotis 70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t>
    </r>
    <r>
      <rPr>
        <b/>
        <sz val="11"/>
        <color theme="1"/>
        <rFont val="Times New Roman"/>
        <family val="1"/>
        <charset val="186"/>
      </rPr>
      <t xml:space="preserve">5) </t>
    </r>
    <r>
      <rPr>
        <sz val="11"/>
        <color theme="1"/>
        <rFont val="Times New Roman"/>
        <family val="1"/>
        <charset val="186"/>
      </rPr>
      <t xml:space="preserve">Padidintos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Dešinės pusės diržas taip pritvirtintas, kad būtų galima užsirišti pačiam, nepažeidžiant sterilumo reikalavimų.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3.2 Log₁₀ (pūkų sk.). Atsparumas skysčių įsiskverbimui ne mažiau 110 cm H₂O – 2 vnt.  </t>
    </r>
    <r>
      <rPr>
        <b/>
        <sz val="11"/>
        <color theme="1"/>
        <rFont val="Times New Roman"/>
        <family val="1"/>
        <charset val="186"/>
      </rPr>
      <t xml:space="preserve">7) </t>
    </r>
    <r>
      <rPr>
        <sz val="11"/>
        <color theme="1"/>
        <rFont val="Times New Roman"/>
        <family val="1"/>
        <charset val="186"/>
      </rPr>
      <t xml:space="preserve">Sustiprintas Mayo stalelio apklotas 80x145cm ± 5 cm, absorbuojanti zona 55 x 90 ±3cm  – 1 vnt.  </t>
    </r>
    <r>
      <rPr>
        <b/>
        <sz val="11"/>
        <color theme="1"/>
        <rFont val="Times New Roman"/>
        <family val="1"/>
        <charset val="186"/>
      </rPr>
      <t xml:space="preserve">8) </t>
    </r>
    <r>
      <rPr>
        <sz val="11"/>
        <color theme="1"/>
        <rFont val="Times New Roman"/>
        <family val="1"/>
        <charset val="186"/>
      </rPr>
      <t xml:space="preserve">Marlinės skarelės 10 x 20 cm ±1 cm, 12 sluoksnių, su rentgeno kontrastiniu siūlu – 20 vnt.  9) Neaustinės medžiagos apvalus tamponas 3 cm ±0,5 cm diametro – 10 vnt.  </t>
    </r>
    <r>
      <rPr>
        <b/>
        <sz val="11"/>
        <color theme="1"/>
        <rFont val="Times New Roman"/>
        <family val="1"/>
        <charset val="186"/>
      </rPr>
      <t xml:space="preserve">10) </t>
    </r>
    <r>
      <rPr>
        <sz val="11"/>
        <color theme="1"/>
        <rFont val="Times New Roman"/>
        <family val="1"/>
        <charset val="186"/>
      </rPr>
      <t xml:space="preserve">Skalpelio dėklas 10 x 20 cm ±3cm, lipniu dugnu – 1 vnt.  </t>
    </r>
    <r>
      <rPr>
        <b/>
        <sz val="11"/>
        <color theme="1"/>
        <rFont val="Times New Roman"/>
        <family val="1"/>
        <charset val="186"/>
      </rPr>
      <t xml:space="preserve">11) </t>
    </r>
    <r>
      <rPr>
        <sz val="11"/>
        <color theme="1"/>
        <rFont val="Times New Roman"/>
        <family val="1"/>
        <charset val="186"/>
      </rPr>
      <t xml:space="preserve">Neaustinės medžiagos neuro-juostelės 1,27x2,54 cm su rentgeno kontrastiniu siūlu – 10 vnt.  </t>
    </r>
    <r>
      <rPr>
        <b/>
        <sz val="11"/>
        <color theme="1"/>
        <rFont val="Times New Roman"/>
        <family val="1"/>
        <charset val="186"/>
      </rPr>
      <t xml:space="preserve">12)  </t>
    </r>
    <r>
      <rPr>
        <sz val="11"/>
        <color theme="1"/>
        <rFont val="Times New Roman"/>
        <family val="1"/>
        <charset val="186"/>
      </rPr>
      <t xml:space="preserve">Neaustinės medžiagos neuro-juostelės 1,27x7,62 cm su rentgeno kontrastiniu siūlu – 10 vnt.  13) Siurbimo vamzdelis CH24 dydžio, ne trumpesnis nei 300 cm – 1 vnt.  </t>
    </r>
    <r>
      <rPr>
        <b/>
        <sz val="11"/>
        <color theme="1"/>
        <rFont val="Times New Roman"/>
        <family val="1"/>
        <charset val="186"/>
      </rPr>
      <t xml:space="preserve">14) </t>
    </r>
    <r>
      <rPr>
        <sz val="11"/>
        <color theme="1"/>
        <rFont val="Times New Roman"/>
        <family val="1"/>
        <charset val="186"/>
      </rPr>
      <t xml:space="preserve">Elektrokauteris monopoliaras su elektrodo ašmenimis, laido ilgis 300 cm – 1 vnt.  </t>
    </r>
    <r>
      <rPr>
        <b/>
        <sz val="11"/>
        <color theme="1"/>
        <rFont val="Times New Roman"/>
        <family val="1"/>
        <charset val="186"/>
      </rPr>
      <t xml:space="preserve">15) </t>
    </r>
    <r>
      <rPr>
        <sz val="11"/>
        <color theme="1"/>
        <rFont val="Times New Roman"/>
        <family val="1"/>
        <charset val="186"/>
      </rPr>
      <t xml:space="preserve">Instrumentų kišenė 40 x 30 cm ±3 cm, lipniu kraštu, dviejų dalių, skaidri – 1 vnt.  16) Švirkštas 20 ml, trijų dalių, L/S tipo – 4 vnt.  17) Adata 18 G 38mm – 2 vnt.  </t>
    </r>
    <r>
      <rPr>
        <b/>
        <sz val="11"/>
        <color theme="1"/>
        <rFont val="Times New Roman"/>
        <family val="1"/>
        <charset val="186"/>
      </rPr>
      <t xml:space="preserve">18) </t>
    </r>
    <r>
      <rPr>
        <sz val="11"/>
        <color theme="1"/>
        <rFont val="Times New Roman"/>
        <family val="1"/>
        <charset val="186"/>
      </rPr>
      <t xml:space="preserve">Adata 21 G 38mm – 1 vnt.  </t>
    </r>
    <r>
      <rPr>
        <b/>
        <sz val="11"/>
        <color theme="1"/>
        <rFont val="Times New Roman"/>
        <family val="1"/>
        <charset val="186"/>
      </rPr>
      <t xml:space="preserve">19) </t>
    </r>
    <r>
      <rPr>
        <sz val="11"/>
        <color theme="1"/>
        <rFont val="Times New Roman"/>
        <family val="1"/>
        <charset val="186"/>
      </rPr>
      <t xml:space="preserve">Skalpelio ašmenys Nr. 15 – 1 vnt.  </t>
    </r>
    <r>
      <rPr>
        <b/>
        <sz val="11"/>
        <color theme="1"/>
        <rFont val="Times New Roman"/>
        <family val="1"/>
        <charset val="186"/>
      </rPr>
      <t xml:space="preserve">20) </t>
    </r>
    <r>
      <rPr>
        <sz val="11"/>
        <color theme="1"/>
        <rFont val="Times New Roman"/>
        <family val="1"/>
        <charset val="186"/>
      </rPr>
      <t xml:space="preserve">Skalpelio ašmenys Nr. 10 – 1 vnt.  </t>
    </r>
    <r>
      <rPr>
        <b/>
        <sz val="11"/>
        <color theme="1"/>
        <rFont val="Times New Roman"/>
        <family val="1"/>
        <charset val="186"/>
      </rPr>
      <t xml:space="preserve">21) </t>
    </r>
    <r>
      <rPr>
        <sz val="11"/>
        <color theme="1"/>
        <rFont val="Times New Roman"/>
        <family val="1"/>
        <charset val="186"/>
      </rPr>
      <t xml:space="preserve">Kempinėlė diatermijos valymui, lipni – 1 vnt. </t>
    </r>
    <r>
      <rPr>
        <b/>
        <sz val="11"/>
        <color theme="1"/>
        <rFont val="Times New Roman"/>
        <family val="1"/>
        <charset val="186"/>
      </rPr>
      <t xml:space="preserve">22) </t>
    </r>
    <r>
      <rPr>
        <sz val="11"/>
        <color theme="1"/>
        <rFont val="Times New Roman"/>
        <family val="1"/>
        <charset val="186"/>
      </rPr>
      <t xml:space="preserve">Adatų magnetinė dėžutė su skalpelio nuėmimu, 10-iai adatų – 1 vnt.  </t>
    </r>
    <r>
      <rPr>
        <b/>
        <sz val="11"/>
        <color theme="1"/>
        <rFont val="Times New Roman"/>
        <family val="1"/>
        <charset val="186"/>
      </rPr>
      <t xml:space="preserve">23) </t>
    </r>
    <r>
      <rPr>
        <sz val="11"/>
        <color theme="1"/>
        <rFont val="Times New Roman"/>
        <family val="1"/>
        <charset val="186"/>
      </rPr>
      <t xml:space="preserve">Markeris odai – 1 vnt.  </t>
    </r>
    <r>
      <rPr>
        <b/>
        <sz val="11"/>
        <color theme="1"/>
        <rFont val="Times New Roman"/>
        <family val="1"/>
        <charset val="186"/>
      </rPr>
      <t xml:space="preserve">24) </t>
    </r>
    <r>
      <rPr>
        <sz val="11"/>
        <color theme="1"/>
        <rFont val="Times New Roman"/>
        <family val="1"/>
        <charset val="186"/>
      </rPr>
      <t xml:space="preserve">Liniuotė markeriui – 1 vnt.  </t>
    </r>
    <r>
      <rPr>
        <b/>
        <sz val="11"/>
        <color theme="1"/>
        <rFont val="Times New Roman"/>
        <family val="1"/>
        <charset val="186"/>
      </rPr>
      <t xml:space="preserve">25) </t>
    </r>
    <r>
      <rPr>
        <sz val="11"/>
        <color theme="1"/>
        <rFont val="Times New Roman"/>
        <family val="1"/>
        <charset val="186"/>
      </rPr>
      <t xml:space="preserve">Indas 250 ml, pagamintas iš spalvoto plastiko, sugraduotas – 2 vnt.  26) Indas 60 ml, pagamintas iš skaidraus plastiko, sugraduotas – 1 vnt.  </t>
    </r>
    <r>
      <rPr>
        <b/>
        <sz val="11"/>
        <color theme="1"/>
        <rFont val="Times New Roman"/>
        <family val="1"/>
        <charset val="186"/>
      </rPr>
      <t xml:space="preserve">27) </t>
    </r>
    <r>
      <rPr>
        <sz val="11"/>
        <color theme="1"/>
        <rFont val="Times New Roman"/>
        <family val="1"/>
        <charset val="186"/>
      </rPr>
      <t xml:space="preserve">Gaubtas 117 x 267 cm mikroskopui Zeiss MD – 1 vnt.  </t>
    </r>
    <r>
      <rPr>
        <b/>
        <sz val="11"/>
        <color theme="1"/>
        <rFont val="Times New Roman"/>
        <family val="1"/>
        <charset val="186"/>
      </rPr>
      <t xml:space="preserve">28) </t>
    </r>
    <r>
      <rPr>
        <sz val="11"/>
        <color theme="1"/>
        <rFont val="Times New Roman"/>
        <family val="1"/>
        <charset val="186"/>
      </rPr>
      <t xml:space="preserve">Tvarstis lipnus su tamponu 10 x 20 cm ±1 cm – 1 vnt.  </t>
    </r>
    <r>
      <rPr>
        <b/>
        <sz val="11"/>
        <color theme="1"/>
        <rFont val="Times New Roman"/>
        <family val="1"/>
        <charset val="186"/>
      </rPr>
      <t xml:space="preserve">29) </t>
    </r>
    <r>
      <rPr>
        <sz val="11"/>
        <color theme="1"/>
        <rFont val="Times New Roman"/>
        <family val="1"/>
        <charset val="186"/>
      </rPr>
      <t xml:space="preserve">Tvarstis lipnus su tamponu 10 x 15 cm ±1 cm – 1 vnt.  </t>
    </r>
    <r>
      <rPr>
        <b/>
        <sz val="11"/>
        <color theme="1"/>
        <rFont val="Times New Roman"/>
        <family val="1"/>
        <charset val="186"/>
      </rPr>
      <t xml:space="preserve">30) </t>
    </r>
    <r>
      <rPr>
        <sz val="11"/>
        <color theme="1"/>
        <rFont val="Times New Roman"/>
        <family val="1"/>
        <charset val="186"/>
      </rPr>
      <t xml:space="preserve">Operacinė lipni juosta 9 x 50 cm ±2 cm – 2 vnt.  </t>
    </r>
    <r>
      <rPr>
        <b/>
        <sz val="11"/>
        <color theme="1"/>
        <rFont val="Times New Roman"/>
        <family val="1"/>
        <charset val="186"/>
      </rPr>
      <t xml:space="preserve">31) </t>
    </r>
    <r>
      <rPr>
        <sz val="11"/>
        <color theme="1"/>
        <rFont val="Times New Roman"/>
        <family val="1"/>
        <charset val="186"/>
      </rPr>
      <t xml:space="preserve">Kempinėlė su koteliu ne trumpesniu nei 15 cm – 2 vnt. </t>
    </r>
  </si>
  <si>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rFont val="Times New Roman"/>
        <family val="1"/>
        <charset val="186"/>
      </rPr>
      <t>Pateikti tai įrodančius dokumentus</t>
    </r>
    <r>
      <rPr>
        <sz val="11"/>
        <rFont val="Times New Roman"/>
        <family val="1"/>
        <charset val="186"/>
      </rPr>
      <t xml:space="preserve">. </t>
    </r>
    <r>
      <rPr>
        <u/>
        <sz val="11"/>
        <color rgb="FFFF0000"/>
        <rFont val="Times New Roman"/>
        <family val="1"/>
        <charset val="186"/>
      </rPr>
      <t>Vertinimui turi būti pristatyti sterilūs rinkinių pavyzdžiai, ne mažiau 2 vnt</t>
    </r>
    <r>
      <rPr>
        <sz val="11"/>
        <rFont val="Times New Roman"/>
        <family val="1"/>
        <charset val="186"/>
      </rPr>
      <t xml:space="preserve">.            
Rinkinio sudėtis: </t>
    </r>
    <r>
      <rPr>
        <b/>
        <sz val="11"/>
        <rFont val="Times New Roman"/>
        <family val="1"/>
        <charset val="186"/>
      </rPr>
      <t xml:space="preserve">1) </t>
    </r>
    <r>
      <rPr>
        <sz val="11"/>
        <rFont val="Times New Roman"/>
        <family val="1"/>
        <charset val="186"/>
      </rPr>
      <t xml:space="preserve">Instrumentavimo staliuko apklotas 140 x 190cm ±10cm, sustiprintos zonos dydis ne mažesnis nei 70x190 cm – 1 vnt.  </t>
    </r>
    <r>
      <rPr>
        <b/>
        <sz val="11"/>
        <rFont val="Times New Roman"/>
        <family val="1"/>
        <charset val="186"/>
      </rPr>
      <t xml:space="preserve">2) </t>
    </r>
    <r>
      <rPr>
        <sz val="11"/>
        <rFont val="Times New Roman"/>
        <family val="1"/>
        <charset val="186"/>
      </rPr>
      <t xml:space="preserve">Popierinai rankšluostukai 30 x 40 cm ±2cm – 4 vnt.  </t>
    </r>
    <r>
      <rPr>
        <b/>
        <sz val="11"/>
        <rFont val="Times New Roman"/>
        <family val="1"/>
        <charset val="186"/>
      </rPr>
      <t xml:space="preserve">3) </t>
    </r>
    <r>
      <rPr>
        <sz val="11"/>
        <rFont val="Times New Roman"/>
        <family val="1"/>
        <charset val="186"/>
      </rPr>
      <t xml:space="preserve">Standartinės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t>
    </r>
    <r>
      <rPr>
        <b/>
        <sz val="11"/>
        <rFont val="Times New Roman"/>
        <family val="1"/>
        <charset val="186"/>
      </rPr>
      <t xml:space="preserve">4) </t>
    </r>
    <r>
      <rPr>
        <sz val="11"/>
        <rFont val="Times New Roman"/>
        <family val="1"/>
        <charset val="186"/>
      </rPr>
      <t xml:space="preserve">Padidintos apsaugos chirurginis chalatas XL dydžio, ilgis 150 cm ± 5 cm, krūtinės plotis 75 cm ±3 cm, rankovės ilgis iki rankogalio 65 cm ±3 cm. Neišlankstytas chalatas matomoj vietoje turi du antspaudus nurodančius dydį ir ilgį. Chalatas turi du vidinius diržus ir du išorinius diržus (kairės ir dešinės pusės) tarpusavyje fiksuotus diržo kortele. Dešinės pusės diržas taip pritvirtintas, kad būtų galima užsirišti pačiam, nepažeidžiant sterilumo reikalavimų.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3.2 Log₁₀ (pūkų sk.). Atsparumas skysčių įsiskverbimui ne mažiau 110 cm H₂O – 1 vnt.  </t>
    </r>
    <r>
      <rPr>
        <b/>
        <sz val="11"/>
        <rFont val="Times New Roman"/>
        <family val="1"/>
        <charset val="186"/>
      </rPr>
      <t xml:space="preserve">5) </t>
    </r>
    <r>
      <rPr>
        <sz val="11"/>
        <rFont val="Times New Roman"/>
        <family val="1"/>
        <charset val="186"/>
      </rPr>
      <t xml:space="preserve">Sustiprintas Mayo stalelio apklotas 80x145cm ± 5 cm, absorbuojanti zona 55 x 90 ±3cm  – 1 vnt.  6) Paciento apklotas 410x260cm ±10cm su elastine 8 cm ± 1 cm diametro anga. Elastinės medžiagos plotis 45 cm ±3 cm, ilgis 35 ±3 cm. Aplink elastinę angą integruotas trikampio formos skysčių surinkimo maišas 90x95 cm ±3 cm dydžio, su skysčių išleidimo anga, bei per visą maišo perimetrą integruota vielute formos suteikimui. Apklote integruoti ne mažiau 2 vnt. laidų ir vamzdelių „velcro“ tipo laikikliai 2,5 x 13 cm. Apkloto vidinėje pusėje, virš elastinės angos, yra lipnios dalys apkloto fiksavimui prie paciento odos. Pagamintas iš ne mažiau kaip 3 sluoksnių medžiagos, kurios svoris ne mažesnis kaip 60 g/m², viršutinis iš neaustinės polipropileno medžiagos, absorbcija ne mažiau 330 %, vidurinis - polietileno plėvelės, apatinis - apsauginis neaustinės medžiagos sluoksnis. Kietųjų dalelių sklaida ne didesnė kaip 1,9 Log₁₀ (dalelių sk.). Apkloto atsparumas skysčių įsiskverbimui turi būti ne mažesnis kaip 200 cm H₂O – 1 vnt.  </t>
    </r>
    <r>
      <rPr>
        <b/>
        <sz val="11"/>
        <rFont val="Times New Roman"/>
        <family val="1"/>
        <charset val="186"/>
      </rPr>
      <t xml:space="preserve">7) </t>
    </r>
    <r>
      <rPr>
        <sz val="11"/>
        <rFont val="Times New Roman"/>
        <family val="1"/>
        <charset val="186"/>
      </rPr>
      <t xml:space="preserve">Apklotas U formos 200 x 300cm ±10cm su lipniu U formos plyšiu 25 x 65 cm ±3cm. Absorbuojančios zonos dydis 110x100cm±10cm. Pagamintas iš ne mažiau kaip 3 sluoksnių medžiagos, kurios svoris ne mažesnis kaip 60 g/m², viršutinis iš neaustinės polipropileno medžiagos, absorbcija ne mažiau 330 %, vidurinis - polietileno plėvelės, apatinis - apsauginis neaustinės medžiagos sluoksnis. Kietųjų dalelių sklaida ne didesnė kaip 1,9 Log₁₀ (dalelių sk.). Apkloto atsparumas skysčių įsiskverbimui turi būti ne mažesnis kaip 200 cm H₂O sluoksnis – 1 vnt.  </t>
    </r>
    <r>
      <rPr>
        <b/>
        <sz val="11"/>
        <rFont val="Times New Roman"/>
        <family val="1"/>
        <charset val="186"/>
      </rPr>
      <t xml:space="preserve">8) </t>
    </r>
    <r>
      <rPr>
        <sz val="11"/>
        <rFont val="Times New Roman"/>
        <family val="1"/>
        <charset val="186"/>
      </rPr>
      <t xml:space="preserve">Kojinė nepralaidi skysčiams 20 cm ±2 cm  x100cm ± 5cm – 1 vnt.  </t>
    </r>
    <r>
      <rPr>
        <b/>
        <sz val="11"/>
        <rFont val="Times New Roman"/>
        <family val="1"/>
        <charset val="186"/>
      </rPr>
      <t xml:space="preserve">9) </t>
    </r>
    <r>
      <rPr>
        <sz val="11"/>
        <rFont val="Times New Roman"/>
        <family val="1"/>
        <charset val="186"/>
      </rPr>
      <t xml:space="preserve">Neaustinės medžiagos skarelės 10 x 20 cm ±1 cm, 8 sluoksnių – 10 vnt.  </t>
    </r>
    <r>
      <rPr>
        <b/>
        <sz val="11"/>
        <rFont val="Times New Roman"/>
        <family val="1"/>
        <charset val="186"/>
      </rPr>
      <t xml:space="preserve">10) </t>
    </r>
    <r>
      <rPr>
        <sz val="11"/>
        <rFont val="Times New Roman"/>
        <family val="1"/>
        <charset val="186"/>
      </rPr>
      <t xml:space="preserve">Neaustinės medžiagos apvalus tamponas 5 cm ±0,5 cm diametro – 10 vnt.  </t>
    </r>
    <r>
      <rPr>
        <b/>
        <sz val="11"/>
        <rFont val="Times New Roman"/>
        <family val="1"/>
        <charset val="186"/>
      </rPr>
      <t xml:space="preserve">11) </t>
    </r>
    <r>
      <rPr>
        <sz val="11"/>
        <rFont val="Times New Roman"/>
        <family val="1"/>
        <charset val="186"/>
      </rPr>
      <t xml:space="preserve">Operacinė lipni juosta 9 x 50 cm ±2 cm – 2 vnt.   </t>
    </r>
    <r>
      <rPr>
        <b/>
        <sz val="11"/>
        <rFont val="Times New Roman"/>
        <family val="1"/>
        <charset val="186"/>
      </rPr>
      <t xml:space="preserve">12) </t>
    </r>
    <r>
      <rPr>
        <sz val="11"/>
        <rFont val="Times New Roman"/>
        <family val="1"/>
        <charset val="186"/>
      </rPr>
      <t xml:space="preserve">Apvalkalas video kamerai 15 cm ±2cm x 240 cm ±2 cm su elastine anga – 1 vnt.  13) Indas 500 ml, pagamintas iš spalvoto plastiko, sugraduotas – 1 vnt.  </t>
    </r>
    <r>
      <rPr>
        <b/>
        <sz val="11"/>
        <rFont val="Times New Roman"/>
        <family val="1"/>
        <charset val="186"/>
      </rPr>
      <t xml:space="preserve">14) </t>
    </r>
    <r>
      <rPr>
        <sz val="11"/>
        <rFont val="Times New Roman"/>
        <family val="1"/>
        <charset val="186"/>
      </rPr>
      <t xml:space="preserve">Indas 250 ml, pagamintas iš skaidraus plastiko, sugraduotas – 1 vnt.  </t>
    </r>
    <r>
      <rPr>
        <b/>
        <sz val="11"/>
        <rFont val="Times New Roman"/>
        <family val="1"/>
        <charset val="186"/>
      </rPr>
      <t xml:space="preserve">15) </t>
    </r>
    <r>
      <rPr>
        <sz val="11"/>
        <rFont val="Times New Roman"/>
        <family val="1"/>
        <charset val="186"/>
      </rPr>
      <t xml:space="preserve">Skalpelis Nr. 11, su koteliu – 1 vnt.  </t>
    </r>
    <r>
      <rPr>
        <b/>
        <sz val="11"/>
        <rFont val="Times New Roman"/>
        <family val="1"/>
        <charset val="186"/>
      </rPr>
      <t xml:space="preserve">16) </t>
    </r>
    <r>
      <rPr>
        <sz val="11"/>
        <rFont val="Times New Roman"/>
        <family val="1"/>
        <charset val="186"/>
      </rPr>
      <t xml:space="preserve">Dviejų dalių siurbimo sistema su dviem spaustukais 220 cm ±2cm ilgio – 1 vnt.  </t>
    </r>
    <r>
      <rPr>
        <b/>
        <sz val="11"/>
        <rFont val="Times New Roman"/>
        <family val="1"/>
        <charset val="186"/>
      </rPr>
      <t xml:space="preserve">17) </t>
    </r>
    <r>
      <rPr>
        <sz val="11"/>
        <rFont val="Times New Roman"/>
        <family val="1"/>
        <charset val="186"/>
      </rPr>
      <t>Atsiurbimo vamzdelis CH25 dydžio, ne trumpesnis nei 300 cm – 2 vnt.</t>
    </r>
  </si>
  <si>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rFont val="Times New Roman"/>
        <family val="1"/>
        <charset val="186"/>
      </rPr>
      <t>Pateikti tai įrodančius dokumentus</t>
    </r>
    <r>
      <rPr>
        <sz val="11"/>
        <rFont val="Times New Roman"/>
        <family val="1"/>
        <charset val="186"/>
      </rPr>
      <t xml:space="preserve">. </t>
    </r>
    <r>
      <rPr>
        <u/>
        <sz val="11"/>
        <color rgb="FFFF0000"/>
        <rFont val="Times New Roman"/>
        <family val="1"/>
        <charset val="186"/>
      </rPr>
      <t>Vertinimui turi būti pristatyti sterilūs rinkinių pavyzdžiai, ne mažiau 2 vnt</t>
    </r>
    <r>
      <rPr>
        <sz val="11"/>
        <rFont val="Times New Roman"/>
        <family val="1"/>
        <charset val="186"/>
      </rPr>
      <t xml:space="preserve">.         
Rinkinio sudėtis: </t>
    </r>
    <r>
      <rPr>
        <b/>
        <sz val="11"/>
        <rFont val="Times New Roman"/>
        <family val="1"/>
        <charset val="186"/>
      </rPr>
      <t xml:space="preserve">1) </t>
    </r>
    <r>
      <rPr>
        <sz val="11"/>
        <rFont val="Times New Roman"/>
        <family val="1"/>
        <charset val="186"/>
      </rPr>
      <t xml:space="preserve">Instrumentavimo staliuko apklotas 140 x 190cm ±10cm, sustiprintos zonos dydis ne mažesnis nei 70x190 cm – 2 vnt.  </t>
    </r>
    <r>
      <rPr>
        <b/>
        <sz val="11"/>
        <rFont val="Times New Roman"/>
        <family val="1"/>
        <charset val="186"/>
      </rPr>
      <t xml:space="preserve">2) </t>
    </r>
    <r>
      <rPr>
        <sz val="11"/>
        <rFont val="Times New Roman"/>
        <family val="1"/>
        <charset val="186"/>
      </rPr>
      <t xml:space="preserve">Sustiprintas Mayo stalelio apklotas 80x145cm ± 5 cm, absorbuojanti zona 55 x 90 ±3cm  – 1 vnt.  </t>
    </r>
    <r>
      <rPr>
        <b/>
        <sz val="11"/>
        <rFont val="Times New Roman"/>
        <family val="1"/>
        <charset val="186"/>
      </rPr>
      <t xml:space="preserve">3) </t>
    </r>
    <r>
      <rPr>
        <sz val="11"/>
        <rFont val="Times New Roman"/>
        <family val="1"/>
        <charset val="186"/>
      </rPr>
      <t xml:space="preserve">Artroskopijos T formos apklotas 230/290 x 320 cm ±10cm su 2 apvaliomis, elastinėmis angomis: 6 cm ±1cm ir 3,5 cm ±0,5cm diametro. Apklote integruotas keturkampio formos skysčių surinkimo maišas 90x80 cm ±2 cm, su 2 išleidimo angomis bei integruota vielute maišo išformavimui, laidų ir vamzdelių laikikliu. Pagamintas iš ne mažiau kaip 3 sluoksnių medžiagos, kurios svoris ne mažesnis kaip 60 g/m², viršutinis - iš neaustinės polipropileno medžiagos, absorbcija ne mažiau 300 %, vidurinis - polietileno plėvelės, apatinis - apsauginis neaustinės medžiagos sluoksnis. Atsparumas skysčių įsiskverbimui ne mažiau negu 200 cm H₂O, kietųjų dalelių sklaida ne daugiau kaip 1,9 Log₁₀ (pūkų sk.) - 1 vnt.  </t>
    </r>
    <r>
      <rPr>
        <b/>
        <sz val="11"/>
        <rFont val="Times New Roman"/>
        <family val="1"/>
        <charset val="186"/>
      </rPr>
      <t xml:space="preserve">4) </t>
    </r>
    <r>
      <rPr>
        <sz val="11"/>
        <rFont val="Times New Roman"/>
        <family val="1"/>
        <charset val="186"/>
      </rPr>
      <t xml:space="preserve">Popierinai rankšluostukai 30 x 40 cm ±2cm – 4 vnt.  </t>
    </r>
    <r>
      <rPr>
        <b/>
        <sz val="11"/>
        <rFont val="Times New Roman"/>
        <family val="1"/>
        <charset val="186"/>
      </rPr>
      <t xml:space="preserve">5) </t>
    </r>
    <r>
      <rPr>
        <sz val="11"/>
        <rFont val="Times New Roman"/>
        <family val="1"/>
        <charset val="186"/>
      </rPr>
      <t xml:space="preserve">Standartinės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6) Padidintos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Dešinės pusės diržas taip pritvirtintas, kad būtų galima užsirišti pačiam, nepažeidžiant sterilumo reikalavimų.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3.2 Log₁₀ (pūkų sk.). Atsparumas skysčių įsiskverbimui ne mažiau 110 cm H₂O – 1 vnt.  </t>
    </r>
    <r>
      <rPr>
        <b/>
        <sz val="11"/>
        <rFont val="Times New Roman"/>
        <family val="1"/>
        <charset val="186"/>
      </rPr>
      <t xml:space="preserve">7) </t>
    </r>
    <r>
      <rPr>
        <sz val="11"/>
        <rFont val="Times New Roman"/>
        <family val="1"/>
        <charset val="186"/>
      </rPr>
      <t xml:space="preserve">Irigacijos rinkinys Y tipo, 2 kanalų, su užsukama jungtimi, 220 cm ilgio ± 10 cm – 1 vnt.   </t>
    </r>
    <r>
      <rPr>
        <b/>
        <sz val="11"/>
        <rFont val="Times New Roman"/>
        <family val="1"/>
        <charset val="186"/>
      </rPr>
      <t xml:space="preserve">8) </t>
    </r>
    <r>
      <rPr>
        <sz val="11"/>
        <rFont val="Times New Roman"/>
        <family val="1"/>
        <charset val="186"/>
      </rPr>
      <t xml:space="preserve">Apvalkalas video kamerai 15cm x240cm± 10 cm, su perforuotu galu ir lipnia tvirtinimo juostele bei plastikiniu žiedu – 1 vnt.  9) Kojinė nepralaidi skysčiams 20 cm ±2 cm  x100cm ± 5cm – 1 vnt.  10) Marlinės skarelės 10 x 20 cm ±1 cm, 12 sluoksnių – 10 vnt.  </t>
    </r>
    <r>
      <rPr>
        <b/>
        <sz val="11"/>
        <rFont val="Times New Roman"/>
        <family val="1"/>
        <charset val="186"/>
      </rPr>
      <t xml:space="preserve">11) </t>
    </r>
    <r>
      <rPr>
        <sz val="11"/>
        <rFont val="Times New Roman"/>
        <family val="1"/>
        <charset val="186"/>
      </rPr>
      <t xml:space="preserve">Siurbimo vamzdelis CH24 dydžio, ne trumpesnis nei 300 cm – 2 vnt.  </t>
    </r>
    <r>
      <rPr>
        <b/>
        <sz val="11"/>
        <rFont val="Times New Roman"/>
        <family val="1"/>
        <charset val="186"/>
      </rPr>
      <t xml:space="preserve">12) </t>
    </r>
    <r>
      <rPr>
        <sz val="11"/>
        <rFont val="Times New Roman"/>
        <family val="1"/>
        <charset val="186"/>
      </rPr>
      <t xml:space="preserve">Skalpelio ašmenys Nr. 11 – 1 vnt.  </t>
    </r>
    <r>
      <rPr>
        <b/>
        <sz val="11"/>
        <rFont val="Times New Roman"/>
        <family val="1"/>
        <charset val="186"/>
      </rPr>
      <t xml:space="preserve">13) </t>
    </r>
    <r>
      <rPr>
        <sz val="11"/>
        <rFont val="Times New Roman"/>
        <family val="1"/>
        <charset val="186"/>
      </rPr>
      <t xml:space="preserve">Kempinėlė su koteliu, ne trumpesniu nei 15 cm – 2 vnt.   </t>
    </r>
    <r>
      <rPr>
        <b/>
        <sz val="11"/>
        <rFont val="Times New Roman"/>
        <family val="1"/>
        <charset val="186"/>
      </rPr>
      <t xml:space="preserve">14) </t>
    </r>
    <r>
      <rPr>
        <sz val="11"/>
        <rFont val="Times New Roman"/>
        <family val="1"/>
        <charset val="186"/>
      </rPr>
      <t xml:space="preserve">Dubuo 500 ml, pagamintas iš spalvoto plastiko, sugraduotas – 1 vnt.  </t>
    </r>
    <r>
      <rPr>
        <b/>
        <sz val="11"/>
        <rFont val="Times New Roman"/>
        <family val="1"/>
        <charset val="186"/>
      </rPr>
      <t xml:space="preserve">15) </t>
    </r>
    <r>
      <rPr>
        <sz val="11"/>
        <rFont val="Times New Roman"/>
        <family val="1"/>
        <charset val="186"/>
      </rPr>
      <t xml:space="preserve">Operacinė lipni juosta 9 x 50 cm ±2 cm – 2 vnt.  </t>
    </r>
    <r>
      <rPr>
        <b/>
        <sz val="11"/>
        <rFont val="Times New Roman"/>
        <family val="1"/>
        <charset val="186"/>
      </rPr>
      <t xml:space="preserve">16) </t>
    </r>
    <r>
      <rPr>
        <sz val="11"/>
        <rFont val="Times New Roman"/>
        <family val="1"/>
        <charset val="186"/>
      </rPr>
      <t xml:space="preserve">Bintas elastinis 15 cm pločio, ne trumpesnis nei 300 cm – 1 vnt.  </t>
    </r>
    <r>
      <rPr>
        <b/>
        <sz val="11"/>
        <rFont val="Times New Roman"/>
        <family val="1"/>
        <charset val="186"/>
      </rPr>
      <t xml:space="preserve">17) </t>
    </r>
    <r>
      <rPr>
        <sz val="11"/>
        <rFont val="Times New Roman"/>
        <family val="1"/>
        <charset val="186"/>
      </rPr>
      <t>Hipoderminė adata 20G, 70 mm – 1 vnt.</t>
    </r>
  </si>
  <si>
    <r>
      <t xml:space="preserve">Rinkinys supakuotas viename steriliame gamykliniame plastiko įpakavime. Įpakavimo viduje turi būti įdėta rinkinio etiketė, kurios turinys gerai matomas neatidarius pirminės pakuotės. Šioje etiketėje turi būti: rinkinio sudėtis lietuvių kalba, sterilumo kontrolės sistema (ne mažiau 2 lipdukų su pakuotės sterilumo ir gamybos duomenimis, lipdukai turi atsiklijuoti su galimybe juos įklijuoti į ligoninės sterilumo kontrolės dokumentus). Sterili pakuotė turi atplėšimo kampų žymėjimus ir atidarant plyšta per pakuotės sujungimo vietas. Ant rinkinio turi būti lipdukas-rodyklė, nurodanti išpakavimo kryptį. Paciento apklotas turi piktogramas, kurios nurodo teisingą apkloto išlankstymo kryptį paciento atžvilgiu. Lipnios apkloto dalys yra padengtos nealergizuojančiais klijais ir apsaugotos popieriumi, dengtu silikonu. Apklotas gerai limpa prie odos ir nereikalauja papildomų judesių, fiksuojant prie paciento odos. Lipnios apkloto dalys turi išlikti prilipusios prie paciento odos visos operacijos metu, sulipusios tarpusavyje lengvai atsiskiria, nepažeidžiant apkloto. Sudėtyje neturi būti latekso. Pakuotė trijų lygių, atitinka Medicinos prietaisų reglamento (ES) 2017/745 (arba lygiaverčio), standarto EN-13795 bei CFR 1610 1 klasės reikalavimus. Rinkinys turi būti pažymėtas CE ženklu. </t>
    </r>
    <r>
      <rPr>
        <u/>
        <sz val="11"/>
        <color theme="1"/>
        <rFont val="Times New Roman"/>
        <family val="1"/>
        <charset val="186"/>
      </rPr>
      <t>Pateikti tai įrodančius dokumentus</t>
    </r>
    <r>
      <rPr>
        <sz val="11"/>
        <color theme="1"/>
        <rFont val="Times New Roman"/>
        <family val="1"/>
        <charset val="186"/>
      </rPr>
      <t xml:space="preserve">. </t>
    </r>
    <r>
      <rPr>
        <u/>
        <sz val="11"/>
        <color rgb="FFFF0000"/>
        <rFont val="Times New Roman"/>
        <family val="1"/>
        <charset val="186"/>
      </rPr>
      <t>Vertinimui turi būti pristatyti sterilūs rinkinių pavyzdžiai, ne mažiau 2 vnt</t>
    </r>
    <r>
      <rPr>
        <sz val="11"/>
        <color theme="1"/>
        <rFont val="Times New Roman"/>
        <family val="1"/>
        <charset val="186"/>
      </rPr>
      <t xml:space="preserve">.           
Rinkinio sudėtis: </t>
    </r>
    <r>
      <rPr>
        <b/>
        <sz val="11"/>
        <color theme="1"/>
        <rFont val="Times New Roman"/>
        <family val="1"/>
        <charset val="186"/>
      </rPr>
      <t xml:space="preserve">1) </t>
    </r>
    <r>
      <rPr>
        <sz val="11"/>
        <color theme="1"/>
        <rFont val="Times New Roman"/>
        <family val="1"/>
        <charset val="186"/>
      </rPr>
      <t xml:space="preserve">Galūnių apklotas 220 x 330 cm ±10cm su elastine 6 cm ±1cm anga. Padidinto skysčių sugėrimo zona ne mažesnė nei 70 x 100 cm. Pagamintas iš ne mažiau kaip 3 sluoksnių medžiagos, kurios svoris ne mažesnis kaip 60 g/m², viršutinis iš neaustinės polipropileno medžiagos, absorbcija ne mažiau 330 %, vidurinis - polietileno plėvelės, apatinis - apsauginis neaustinės medžiagos sluoksnis. Absorbuojanti zona pagaminta iš neaustinės medžiagos ir polipropileno, kurios svoris ne mažesnis kaip 70 g/m², absorbcija ne mažiau 370%. Kietųjų dalelių sklaida ne didesnė kaip 1,9 Log₁₀ (dalelių sk.). Apkloto atsparumas skysčių įsiskverbimui turi būti ne mažesnis kaip 200 cm H₂O – 1 vnt.  </t>
    </r>
    <r>
      <rPr>
        <b/>
        <sz val="11"/>
        <color theme="1"/>
        <rFont val="Times New Roman"/>
        <family val="1"/>
        <charset val="186"/>
      </rPr>
      <t xml:space="preserve">2) </t>
    </r>
    <r>
      <rPr>
        <sz val="11"/>
        <color theme="1"/>
        <rFont val="Times New Roman"/>
        <family val="1"/>
        <charset val="186"/>
      </rPr>
      <t xml:space="preserve">Instrumentavimo staliuko apklotas 140 x 190cm ±10cm, sustiprintos zonos dydis ne mažesnis nei 70x190 cm – 2 vnt.  </t>
    </r>
    <r>
      <rPr>
        <b/>
        <sz val="11"/>
        <color theme="1"/>
        <rFont val="Times New Roman"/>
        <family val="1"/>
        <charset val="186"/>
      </rPr>
      <t xml:space="preserve">3) </t>
    </r>
    <r>
      <rPr>
        <sz val="11"/>
        <color theme="1"/>
        <rFont val="Times New Roman"/>
        <family val="1"/>
        <charset val="186"/>
      </rPr>
      <t xml:space="preserve">Popierinai rankšluostukai 30 x 40 cm ±2cm – 4 vnt.  </t>
    </r>
    <r>
      <rPr>
        <b/>
        <sz val="11"/>
        <color theme="1"/>
        <rFont val="Times New Roman"/>
        <family val="1"/>
        <charset val="186"/>
      </rPr>
      <t xml:space="preserve">4) </t>
    </r>
    <r>
      <rPr>
        <sz val="11"/>
        <color theme="1"/>
        <rFont val="Times New Roman"/>
        <family val="1"/>
        <charset val="186"/>
      </rPr>
      <t xml:space="preserve">Standartinės apsaugos chirurginis chalatas L dydžio, ilgis 120 cm ± 5 cm, krūtinės plotis 70 cm ±3 cm, rankovės ilgis iki rankogalio 60 cm ±3 cm. Neišlankstytas chalatas matomoj vietoje turi du antspaudus nurodančius dydį ir ilgį. Chalatas turi du vidinius diržus ir du išorinius diržus (kairės ir dešinės pusės), tarpusavyje fiksuotus diržo kortele. Išoriniai diržai pritvirtinti prie chalato taip,  kad būtų galima užsirišti chalatą, nepažeidžiant sterilumo reikalavimų. Nugarinė chalato dalis turi pilnai dengti nugarą.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2.0 Log₁₀ (pūkų sk.). Atsparumas skysčių įsiskverbimui ne mažiau 40 cm H₂O – 1 vnt.  </t>
    </r>
    <r>
      <rPr>
        <b/>
        <sz val="11"/>
        <color theme="1"/>
        <rFont val="Times New Roman"/>
        <family val="1"/>
        <charset val="186"/>
      </rPr>
      <t xml:space="preserve">5) </t>
    </r>
    <r>
      <rPr>
        <sz val="11"/>
        <color theme="1"/>
        <rFont val="Times New Roman"/>
        <family val="1"/>
        <charset val="186"/>
      </rPr>
      <t xml:space="preserve">Padidintos apsaugos chirurginis chalatas XL dydžio, ilgis 140 cm ± 5 cm, krūtinės plotis 75 cm ±3 cm, rankovės ilgis iki rankogalio 60 cm ±3 cm. Neišlankstytas chalatas matomoj vietoje turi du antspaudus nurodančius dydį ir ilgį. Chalatas turi du vidinius diržus ir du išorinius diržus (kairės ir dešinės pusės) tarpusavyje fiksuotus diržo kortele. Dešinės pusės diržas taip pritvirtintas, kad būtų galima užsirišti pačiam, nepažeidžiant sterilumo reikalavimų. Prie kaklo susisega lipnia „velcro“ tipo juostele ne mažiau 15 cm ilgio, rankovės su elastiniais rankogaliais gerai priglundančiais prie riešo ne trumpesniais nei 6 cm ilgio. Pagamintas iš  neaustinės polipropileno medžiagos, kurios svoris ne mažesnis kaip 35 g/m², rankogaliai iš poliesterio. Kietųjų dalelių sklaida ne daugiau kaip 3.2 Log₁₀ (pūkų sk.). Atsparumas skysčių įsiskverbimui ne mažiau 110 cm H₂O – 2 vnt.  </t>
    </r>
    <r>
      <rPr>
        <b/>
        <sz val="11"/>
        <color theme="1"/>
        <rFont val="Times New Roman"/>
        <family val="1"/>
        <charset val="186"/>
      </rPr>
      <t xml:space="preserve">6) </t>
    </r>
    <r>
      <rPr>
        <sz val="11"/>
        <color theme="1"/>
        <rFont val="Times New Roman"/>
        <family val="1"/>
        <charset val="186"/>
      </rPr>
      <t xml:space="preserve">Sustiprintas Mayo stalelio apklotas 80x145cm ± 5 cm, absorbuojanti zona 55 x 90 ±3cm  – 1 vnt.  7) Apklotas ilgojoje kraštinėje lipniu kraštu 90 x 75 cm ±5cm, pagamintas iš ne mažiau dviejų sluoksnių polipropileno neaustinės medžiagos, kurios svoris ne mažesnis kaip 58 g/m² ir polietileno. Absorbcija ne mažesnė kaip 250%. Atsparumas skysčių įsiskverbimui ne mažiau negu 150 cm H₂O, kietųjų dalelių sklaida ne daugiau kaip 1,8 Log₁₀ (pūkų sk.) – 1 vnt.  </t>
    </r>
    <r>
      <rPr>
        <b/>
        <sz val="11"/>
        <color theme="1"/>
        <rFont val="Times New Roman"/>
        <family val="1"/>
        <charset val="186"/>
      </rPr>
      <t xml:space="preserve">8) </t>
    </r>
    <r>
      <rPr>
        <sz val="11"/>
        <color theme="1"/>
        <rFont val="Times New Roman"/>
        <family val="1"/>
        <charset val="186"/>
      </rPr>
      <t xml:space="preserve">Medvilninė kojinė 10cm x 120cm ±5 cm, susukta žiedo forma – 1 vnt.  </t>
    </r>
    <r>
      <rPr>
        <b/>
        <sz val="11"/>
        <color theme="1"/>
        <rFont val="Times New Roman"/>
        <family val="1"/>
        <charset val="186"/>
      </rPr>
      <t xml:space="preserve">9) </t>
    </r>
    <r>
      <rPr>
        <sz val="11"/>
        <color theme="1"/>
        <rFont val="Times New Roman"/>
        <family val="1"/>
        <charset val="186"/>
      </rPr>
      <t xml:space="preserve">Marlinės skarelės 10 x 20 cm ±1 cm, 12 sluoksnių – 20 vnt.  </t>
    </r>
    <r>
      <rPr>
        <b/>
        <sz val="11"/>
        <color theme="1"/>
        <rFont val="Times New Roman"/>
        <family val="1"/>
        <charset val="186"/>
      </rPr>
      <t xml:space="preserve">10) </t>
    </r>
    <r>
      <rPr>
        <sz val="11"/>
        <color theme="1"/>
        <rFont val="Times New Roman"/>
        <family val="1"/>
        <charset val="186"/>
      </rPr>
      <t xml:space="preserve">Siurbimo vamzdelis CH24 dydžio, ne trumpesnis nei 300 cm – 1 vnt.  </t>
    </r>
    <r>
      <rPr>
        <b/>
        <sz val="11"/>
        <color theme="1"/>
        <rFont val="Times New Roman"/>
        <family val="1"/>
        <charset val="186"/>
      </rPr>
      <t xml:space="preserve">11) </t>
    </r>
    <r>
      <rPr>
        <sz val="11"/>
        <color theme="1"/>
        <rFont val="Times New Roman"/>
        <family val="1"/>
        <charset val="186"/>
      </rPr>
      <t xml:space="preserve">Siurbimo vamzdelio lenktas antgalis Yankauer tipo CH22 dydžio – 1 vnt.  </t>
    </r>
    <r>
      <rPr>
        <b/>
        <sz val="11"/>
        <color theme="1"/>
        <rFont val="Times New Roman"/>
        <family val="1"/>
        <charset val="186"/>
      </rPr>
      <t xml:space="preserve">12) </t>
    </r>
    <r>
      <rPr>
        <sz val="11"/>
        <color theme="1"/>
        <rFont val="Times New Roman"/>
        <family val="1"/>
        <charset val="186"/>
      </rPr>
      <t xml:space="preserve">Elektrokauteris monopoliaras su elektrodo ašmenimis, laido ilgis ne mažiau 300 cm – 1 vnt.  </t>
    </r>
    <r>
      <rPr>
        <b/>
        <sz val="11"/>
        <color theme="1"/>
        <rFont val="Times New Roman"/>
        <family val="1"/>
        <charset val="186"/>
      </rPr>
      <t xml:space="preserve">13) </t>
    </r>
    <r>
      <rPr>
        <sz val="11"/>
        <color theme="1"/>
        <rFont val="Times New Roman"/>
        <family val="1"/>
        <charset val="186"/>
      </rPr>
      <t xml:space="preserve">Instrumentų kišenė 40 x 30 cm ±3 cm, lipniu kraštu, dviejų dalių, permatoma – 1 vnt.  </t>
    </r>
    <r>
      <rPr>
        <b/>
        <sz val="11"/>
        <color theme="1"/>
        <rFont val="Times New Roman"/>
        <family val="1"/>
        <charset val="186"/>
      </rPr>
      <t xml:space="preserve">14) </t>
    </r>
    <r>
      <rPr>
        <sz val="11"/>
        <color theme="1"/>
        <rFont val="Times New Roman"/>
        <family val="1"/>
        <charset val="186"/>
      </rPr>
      <t xml:space="preserve">Švirkštas 20 ml, L/S tipo, trijų dalių– 1 vnt.  </t>
    </r>
    <r>
      <rPr>
        <b/>
        <sz val="11"/>
        <color theme="1"/>
        <rFont val="Times New Roman"/>
        <family val="1"/>
        <charset val="186"/>
      </rPr>
      <t xml:space="preserve">15) </t>
    </r>
    <r>
      <rPr>
        <sz val="11"/>
        <color theme="1"/>
        <rFont val="Times New Roman"/>
        <family val="1"/>
        <charset val="186"/>
      </rPr>
      <t xml:space="preserve">Kempinėlė diatermijos valymui, lipni – 1 vnt.  </t>
    </r>
    <r>
      <rPr>
        <b/>
        <sz val="11"/>
        <color theme="1"/>
        <rFont val="Times New Roman"/>
        <family val="1"/>
        <charset val="186"/>
      </rPr>
      <t xml:space="preserve">16) </t>
    </r>
    <r>
      <rPr>
        <sz val="11"/>
        <color theme="1"/>
        <rFont val="Times New Roman"/>
        <family val="1"/>
        <charset val="186"/>
      </rPr>
      <t xml:space="preserve">Indas 250 ml, sugraduotas, pagamintas iš spalvoto plastiko – 1 vnt.  </t>
    </r>
    <r>
      <rPr>
        <b/>
        <sz val="11"/>
        <color theme="1"/>
        <rFont val="Times New Roman"/>
        <family val="1"/>
        <charset val="186"/>
      </rPr>
      <t xml:space="preserve">17) </t>
    </r>
    <r>
      <rPr>
        <sz val="11"/>
        <color theme="1"/>
        <rFont val="Times New Roman"/>
        <family val="1"/>
        <charset val="186"/>
      </rPr>
      <t xml:space="preserve">Indas 500 ml, sugraduotas, pagamintas iš spalvoto plastiko – 1 vnt.  </t>
    </r>
    <r>
      <rPr>
        <b/>
        <sz val="11"/>
        <color theme="1"/>
        <rFont val="Times New Roman"/>
        <family val="1"/>
        <charset val="186"/>
      </rPr>
      <t xml:space="preserve">18) </t>
    </r>
    <r>
      <rPr>
        <sz val="11"/>
        <color theme="1"/>
        <rFont val="Times New Roman"/>
        <family val="1"/>
        <charset val="186"/>
      </rPr>
      <t xml:space="preserve">Operacinė lipni juosta 9 x 50 cm ±2 cm ilgio – 1 vnt.  </t>
    </r>
    <r>
      <rPr>
        <b/>
        <sz val="11"/>
        <color theme="1"/>
        <rFont val="Times New Roman"/>
        <family val="1"/>
        <charset val="186"/>
      </rPr>
      <t xml:space="preserve">19) </t>
    </r>
    <r>
      <rPr>
        <sz val="11"/>
        <color theme="1"/>
        <rFont val="Times New Roman"/>
        <family val="1"/>
        <charset val="186"/>
      </rPr>
      <t xml:space="preserve">Skalpelio ašmenys Nr. 15 – 1 vnt.  </t>
    </r>
    <r>
      <rPr>
        <b/>
        <sz val="11"/>
        <color theme="1"/>
        <rFont val="Times New Roman"/>
        <family val="1"/>
        <charset val="186"/>
      </rPr>
      <t xml:space="preserve">20) </t>
    </r>
    <r>
      <rPr>
        <sz val="11"/>
        <color theme="1"/>
        <rFont val="Times New Roman"/>
        <family val="1"/>
        <charset val="186"/>
      </rPr>
      <t>Kempinėlė su koteliu, ne trumpesniu nei 15 cm – 2 vnt.</t>
    </r>
  </si>
  <si>
    <t xml:space="preserve">                                                               TECHNINĖ SPECIFIKACIJA</t>
  </si>
  <si>
    <t>5. Pirkimo objektui nustatomas garantinis terminas  - pristatymo metu galiojimo terminas turi būti ne trumpesnis nei 70% (septyniasdešimt procentų) priemonės galiojimo termino.</t>
  </si>
  <si>
    <t>Suma Eur be PVM</t>
  </si>
  <si>
    <t>Suma Eur su PVM</t>
  </si>
  <si>
    <t>Įkainis EUR su PVM</t>
  </si>
  <si>
    <t>Mato vnt. įkainis EUR be PVM</t>
  </si>
  <si>
    <t>Maksimali pirkimo suma Eur be PVM</t>
  </si>
  <si>
    <r>
      <t xml:space="preserve">Maksimali pirkimo suma Eur </t>
    </r>
    <r>
      <rPr>
        <u/>
        <sz val="10"/>
        <rFont val="Times New Roman"/>
        <family val="1"/>
        <charset val="186"/>
      </rPr>
      <t xml:space="preserve">su 5% </t>
    </r>
    <r>
      <rPr>
        <sz val="10"/>
        <rFont val="Times New Roman"/>
        <family val="1"/>
        <charset val="186"/>
      </rPr>
      <t>PVM</t>
    </r>
  </si>
  <si>
    <t>Maksimali pirkimui skirta suma, Eur</t>
  </si>
  <si>
    <t xml:space="preserve">                                                                          Apsaugos priemonės (apklotų rinkiniai chirurgijai ir kitos priemonės) vaikų chirurgijai (Nr. 9908)</t>
  </si>
  <si>
    <t>SPS 1 priedas</t>
  </si>
  <si>
    <r>
      <rPr>
        <sz val="9.5"/>
        <color rgb="FFC00000"/>
        <rFont val="Times New Roman"/>
        <family val="1"/>
        <charset val="186"/>
      </rPr>
      <t>Siūloma parametro reikšmė</t>
    </r>
    <r>
      <rPr>
        <sz val="9.5"/>
        <rFont val="Times New Roman"/>
        <family val="1"/>
        <charset val="186"/>
      </rPr>
      <t xml:space="preserve"> 
(</t>
    </r>
    <r>
      <rPr>
        <sz val="9.5"/>
        <color rgb="FFC00000"/>
        <rFont val="Times New Roman"/>
        <family val="1"/>
        <charset val="186"/>
      </rPr>
      <t>Failo, dokumento pavadinimas ir puslapio Nr</t>
    </r>
    <r>
      <rPr>
        <sz val="9.5"/>
        <rFont val="Times New Roman"/>
        <family val="1"/>
        <charset val="186"/>
      </rPr>
      <t xml:space="preserve">., pažymintis vietą, kurioje yra siūlomus techninius parametrus patvirtinantys dokumentai, </t>
    </r>
    <r>
      <rPr>
        <sz val="9.5"/>
        <color rgb="FFC00000"/>
        <rFont val="Times New Roman"/>
        <family val="1"/>
        <charset val="186"/>
      </rPr>
      <t xml:space="preserve">nuoroda į gamintojo interneto tinklalapį </t>
    </r>
    <r>
      <rPr>
        <sz val="9.5"/>
        <rFont val="Times New Roman"/>
        <family val="1"/>
        <charset val="186"/>
      </rPr>
      <t xml:space="preserve">(jei toks yra), nuoroda turi būti </t>
    </r>
    <r>
      <rPr>
        <sz val="9.5"/>
        <color rgb="FFC00000"/>
        <rFont val="Times New Roman"/>
        <family val="1"/>
        <charset val="186"/>
      </rPr>
      <t>tiksli į konkrečią prekę</t>
    </r>
    <r>
      <rPr>
        <sz val="9.5"/>
        <rFont val="Times New Roman"/>
        <family val="1"/>
        <charset val="186"/>
      </rPr>
      <t>)</t>
    </r>
  </si>
  <si>
    <t>33184100-4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</si>
</sst>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1"/>
      <color rgb="FF006100"/>
      <name val="Calibri"/>
      <family val="2"/>
      <charset val="186"/>
      <scheme val="minor"/>
    </font>
    <font>
      <b/>
      <sz val="11"/>
      <name val="Times New Roman"/>
      <family val="1"/>
      <charset val="186"/>
    </font>
    <font>
      <sz val="11"/>
      <color theme="1"/>
      <name val="Times New Roman"/>
      <family val="1"/>
      <charset val="186"/>
    </font>
    <font>
      <b/>
      <sz val="11"/>
      <color theme="1"/>
      <name val="Times New Roman"/>
      <family val="1"/>
      <charset val="186"/>
    </font>
    <font>
      <sz val="11"/>
      <name val="Times New Roman"/>
      <family val="1"/>
      <charset val="186"/>
    </font>
    <font>
      <sz val="11"/>
      <color rgb="FF000000"/>
      <name val="Times New Roman"/>
      <family val="1"/>
      <charset val="186"/>
    </font>
    <font>
      <sz val="11"/>
      <color rgb="FF006100"/>
      <name val="Times New Roman"/>
      <family val="1"/>
      <charset val="186"/>
    </font>
    <font>
      <sz val="11"/>
      <color rgb="FFFF0000"/>
      <name val="Times New Roman"/>
      <family val="1"/>
    </font>
    <font>
      <sz val="11"/>
      <color rgb="FFC00000"/>
      <name val="Times New Roman"/>
      <family val="1"/>
    </font>
    <font>
      <sz val="11"/>
      <name val="Times New Roman"/>
      <family val="1"/>
    </font>
    <font>
      <sz val="9"/>
      <name val="Times New Roman"/>
      <family val="1"/>
      <charset val="186"/>
    </font>
    <font>
      <u/>
      <sz val="11"/>
      <color theme="1"/>
      <name val="Times New Roman"/>
      <family val="1"/>
      <charset val="186"/>
    </font>
    <font>
      <u/>
      <sz val="11"/>
      <color rgb="FFFF0000"/>
      <name val="Times New Roman"/>
      <family val="1"/>
      <charset val="186"/>
    </font>
    <font>
      <sz val="11"/>
      <color rgb="FFFF0000"/>
      <name val="Times New Roman"/>
      <family val="1"/>
      <charset val="186"/>
    </font>
    <font>
      <u/>
      <sz val="11"/>
      <name val="Times New Roman"/>
      <family val="1"/>
      <charset val="186"/>
    </font>
    <font>
      <sz val="10"/>
      <name val="Times New Roman"/>
      <family val="1"/>
      <charset val="186"/>
    </font>
    <font>
      <sz val="9"/>
      <color rgb="FF000000"/>
      <name val="Times New Roman"/>
      <family val="1"/>
      <charset val="186"/>
    </font>
    <font>
      <u/>
      <sz val="10"/>
      <name val="Times New Roman"/>
      <family val="1"/>
      <charset val="186"/>
    </font>
    <font>
      <b/>
      <sz val="10"/>
      <color theme="1"/>
      <name val="Times New Roman"/>
      <family val="1"/>
      <charset val="186"/>
    </font>
    <font>
      <sz val="9.5"/>
      <name val="Times New Roman"/>
      <family val="1"/>
      <charset val="186"/>
    </font>
    <font>
      <sz val="9.5"/>
      <color rgb="FFC00000"/>
      <name val="Times New Roman"/>
      <family val="1"/>
      <charset val="186"/>
    </font>
  </fonts>
  <fills count="6">
    <fill>
      <patternFill patternType="none"/>
    </fill>
    <fill>
      <patternFill patternType="gray125"/>
    </fill>
    <fill>
      <patternFill patternType="solid">
        <fgColor rgb="FFC6EFCE"/>
      </patternFill>
    </fill>
    <fill>
      <patternFill patternType="solid">
        <fgColor rgb="FFFFFFFF"/>
        <bgColor rgb="FF000000"/>
      </patternFill>
    </fill>
    <fill>
      <patternFill patternType="solid">
        <fgColor theme="0"/>
        <bgColor indexed="64"/>
      </patternFill>
    </fill>
    <fill>
      <patternFill patternType="solid">
        <fgColor theme="8" tint="0.79998168889431442"/>
        <bgColor indexed="64"/>
      </patternFill>
    </fill>
  </fills>
  <borders count="17">
    <border>
      <left/>
      <right/>
      <top/>
      <bottom/>
      <diagonal/>
    </border>
    <border>
      <left/>
      <right/>
      <top/>
      <bottom style="medium">
        <color theme="4" tint="0.39991454817346722"/>
      </bottom>
      <diagonal/>
    </border>
    <border>
      <left style="medium">
        <color theme="4" tint="0.39994506668294322"/>
      </left>
      <right/>
      <top style="medium">
        <color theme="4" tint="0.39991454817346722"/>
      </top>
      <bottom/>
      <diagonal/>
    </border>
    <border>
      <left/>
      <right/>
      <top style="medium">
        <color theme="4" tint="0.39991454817346722"/>
      </top>
      <bottom/>
      <diagonal/>
    </border>
    <border>
      <left/>
      <right style="medium">
        <color theme="4" tint="0.39991454817346722"/>
      </right>
      <top style="medium">
        <color theme="4" tint="0.39991454817346722"/>
      </top>
      <bottom/>
      <diagonal/>
    </border>
    <border>
      <left style="medium">
        <color theme="4" tint="0.39994506668294322"/>
      </left>
      <right/>
      <top/>
      <bottom/>
      <diagonal/>
    </border>
    <border>
      <left/>
      <right style="medium">
        <color theme="4" tint="0.39991454817346722"/>
      </right>
      <top/>
      <bottom/>
      <diagonal/>
    </border>
    <border>
      <left style="medium">
        <color theme="4" tint="0.39994506668294322"/>
      </left>
      <right/>
      <top/>
      <bottom style="medium">
        <color theme="4" tint="0.39991454817346722"/>
      </bottom>
      <diagonal/>
    </border>
    <border>
      <left/>
      <right style="medium">
        <color theme="4" tint="0.39991454817346722"/>
      </right>
      <top/>
      <bottom style="medium">
        <color theme="4" tint="0.3999145481734672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14999847407452621"/>
      </left>
      <right/>
      <top/>
      <bottom style="thin">
        <color theme="0" tint="-0.14999847407452621"/>
      </bottom>
      <diagonal/>
    </border>
    <border>
      <left style="thin">
        <color theme="0" tint="-0.14999847407452621"/>
      </left>
      <right/>
      <top/>
      <bottom/>
      <diagonal/>
    </border>
  </borders>
  <cellStyleXfs count="2">
    <xf numFmtId="0" fontId="0" fillId="0" borderId="0"/>
    <xf numFmtId="0" fontId="1" fillId="2" borderId="0" applyNumberFormat="0" applyBorder="0" applyAlignment="0" applyProtection="0"/>
  </cellStyleXfs>
  <cellXfs count="81">
    <xf numFmtId="0" fontId="0" fillId="0" borderId="0" xfId="0"/>
    <xf numFmtId="2" fontId="2" fillId="0" borderId="0" xfId="0" applyNumberFormat="1" applyFont="1" applyAlignment="1" applyProtection="1">
      <alignment horizontal="left" vertical="top"/>
      <protection locked="0"/>
    </xf>
    <xf numFmtId="0" fontId="3" fillId="0" borderId="0" xfId="0" applyFont="1"/>
    <xf numFmtId="0" fontId="3" fillId="0" borderId="0" xfId="0" applyFont="1" applyAlignment="1">
      <alignment horizontal="center"/>
    </xf>
    <xf numFmtId="0" fontId="5" fillId="0" borderId="0" xfId="0" applyFont="1" applyAlignment="1" applyProtection="1">
      <alignment vertical="top"/>
      <protection locked="0"/>
    </xf>
    <xf numFmtId="0" fontId="5" fillId="0" borderId="6" xfId="0" applyFont="1" applyBorder="1" applyAlignment="1" applyProtection="1">
      <alignment vertical="top"/>
      <protection locked="0"/>
    </xf>
    <xf numFmtId="0" fontId="5" fillId="0" borderId="1" xfId="0" applyFont="1" applyBorder="1" applyAlignment="1" applyProtection="1">
      <alignment vertical="top"/>
      <protection locked="0"/>
    </xf>
    <xf numFmtId="0" fontId="5" fillId="0" borderId="8" xfId="0" applyFont="1" applyBorder="1" applyAlignment="1" applyProtection="1">
      <alignment vertical="top"/>
      <protection locked="0"/>
    </xf>
    <xf numFmtId="0" fontId="2" fillId="0" borderId="0" xfId="0" applyFont="1" applyAlignment="1" applyProtection="1">
      <alignment horizontal="left" vertical="top"/>
      <protection locked="0"/>
    </xf>
    <xf numFmtId="0" fontId="2" fillId="0" borderId="0" xfId="0" applyFont="1" applyAlignment="1" applyProtection="1">
      <alignment horizontal="center" vertical="top"/>
      <protection locked="0"/>
    </xf>
    <xf numFmtId="0" fontId="7" fillId="0" borderId="13" xfId="1" applyFont="1" applyFill="1" applyBorder="1" applyAlignment="1">
      <alignment horizontal="left" vertical="top" wrapText="1"/>
    </xf>
    <xf numFmtId="0" fontId="3" fillId="0" borderId="13" xfId="0" applyFont="1" applyBorder="1" applyAlignment="1">
      <alignment vertical="top" wrapText="1"/>
    </xf>
    <xf numFmtId="0" fontId="3" fillId="4" borderId="13" xfId="0" applyFont="1" applyFill="1" applyBorder="1" applyAlignment="1">
      <alignment vertical="top" wrapText="1"/>
    </xf>
    <xf numFmtId="0" fontId="3" fillId="0" borderId="13" xfId="0" applyFont="1" applyBorder="1" applyAlignment="1">
      <alignment horizontal="center" vertical="top"/>
    </xf>
    <xf numFmtId="0" fontId="5" fillId="3" borderId="13" xfId="0" applyFont="1" applyFill="1" applyBorder="1" applyAlignment="1">
      <alignment horizontal="center" vertical="top" wrapText="1"/>
    </xf>
    <xf numFmtId="0" fontId="6" fillId="0" borderId="13" xfId="0" applyFont="1" applyBorder="1" applyAlignment="1">
      <alignment horizontal="center" vertical="top"/>
    </xf>
    <xf numFmtId="0" fontId="5" fillId="0" borderId="13" xfId="0" applyFont="1" applyBorder="1" applyAlignment="1">
      <alignment horizontal="center" vertical="top" wrapText="1"/>
    </xf>
    <xf numFmtId="0" fontId="8" fillId="0" borderId="13" xfId="0" applyFont="1" applyBorder="1" applyAlignment="1">
      <alignment vertical="top" wrapText="1"/>
    </xf>
    <xf numFmtId="0" fontId="5" fillId="3" borderId="13" xfId="0" applyFont="1" applyFill="1" applyBorder="1" applyAlignment="1">
      <alignment vertical="top" wrapText="1"/>
    </xf>
    <xf numFmtId="0" fontId="6" fillId="0" borderId="13" xfId="0" applyFont="1" applyBorder="1" applyAlignment="1">
      <alignment vertical="top" wrapText="1"/>
    </xf>
    <xf numFmtId="0" fontId="8" fillId="3" borderId="13" xfId="0" applyFont="1" applyFill="1" applyBorder="1" applyAlignment="1">
      <alignment vertical="top" wrapText="1"/>
    </xf>
    <xf numFmtId="0" fontId="3" fillId="0" borderId="13" xfId="0" applyFont="1" applyBorder="1" applyAlignment="1">
      <alignment vertical="top"/>
    </xf>
    <xf numFmtId="0" fontId="3" fillId="0" borderId="13" xfId="0" applyFont="1" applyBorder="1" applyAlignment="1">
      <alignment vertical="center" wrapText="1"/>
    </xf>
    <xf numFmtId="0" fontId="8" fillId="0" borderId="9" xfId="0" applyFont="1" applyBorder="1" applyAlignment="1">
      <alignment horizontal="center" vertical="center" wrapText="1"/>
    </xf>
    <xf numFmtId="0" fontId="3" fillId="0" borderId="14" xfId="0" applyFont="1" applyBorder="1" applyAlignment="1">
      <alignment horizontal="left" vertical="top" wrapText="1"/>
    </xf>
    <xf numFmtId="0" fontId="8" fillId="0" borderId="14" xfId="0" applyFont="1" applyBorder="1" applyAlignment="1">
      <alignment horizontal="center" vertical="center" wrapText="1"/>
    </xf>
    <xf numFmtId="0" fontId="3" fillId="0" borderId="0" xfId="0" applyFont="1" applyAlignment="1">
      <alignment horizontal="left"/>
    </xf>
    <xf numFmtId="49" fontId="10" fillId="4" borderId="15" xfId="0" applyNumberFormat="1" applyFont="1" applyFill="1" applyBorder="1" applyAlignment="1">
      <alignment vertical="top"/>
    </xf>
    <xf numFmtId="0" fontId="3" fillId="0" borderId="16" xfId="0" applyFont="1" applyBorder="1" applyAlignment="1">
      <alignment horizontal="center"/>
    </xf>
    <xf numFmtId="0" fontId="4" fillId="0" borderId="0" xfId="0" applyFont="1"/>
    <xf numFmtId="2" fontId="3" fillId="0" borderId="0" xfId="0" applyNumberFormat="1" applyFont="1" applyAlignment="1">
      <alignment horizontal="left"/>
    </xf>
    <xf numFmtId="2" fontId="3" fillId="0" borderId="0" xfId="0" applyNumberFormat="1" applyFont="1"/>
    <xf numFmtId="0" fontId="5" fillId="0" borderId="0" xfId="0" applyFont="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3" fontId="3" fillId="0" borderId="0" xfId="0" applyNumberFormat="1" applyFont="1" applyAlignment="1">
      <alignment horizontal="center"/>
    </xf>
    <xf numFmtId="3" fontId="2" fillId="0" borderId="0" xfId="0" applyNumberFormat="1" applyFont="1" applyAlignment="1" applyProtection="1">
      <alignment horizontal="left" vertical="top"/>
      <protection locked="0"/>
    </xf>
    <xf numFmtId="3" fontId="5" fillId="3" borderId="13" xfId="0" applyNumberFormat="1" applyFont="1" applyFill="1" applyBorder="1" applyAlignment="1">
      <alignment horizontal="center" vertical="top" wrapText="1"/>
    </xf>
    <xf numFmtId="3" fontId="3" fillId="0" borderId="0" xfId="0" applyNumberFormat="1" applyFont="1"/>
    <xf numFmtId="4" fontId="3" fillId="0" borderId="0" xfId="0" applyNumberFormat="1" applyFont="1"/>
    <xf numFmtId="4" fontId="2" fillId="0" borderId="0" xfId="0" applyNumberFormat="1" applyFont="1" applyAlignment="1" applyProtection="1">
      <alignment horizontal="left" vertical="top"/>
      <protection locked="0"/>
    </xf>
    <xf numFmtId="4" fontId="5" fillId="0" borderId="13" xfId="0" applyNumberFormat="1" applyFont="1" applyBorder="1" applyAlignment="1">
      <alignment horizontal="center" vertical="top" wrapText="1"/>
    </xf>
    <xf numFmtId="0" fontId="4" fillId="0" borderId="0" xfId="0" applyFont="1" applyAlignment="1">
      <alignment horizontal="left"/>
    </xf>
    <xf numFmtId="0" fontId="11" fillId="0" borderId="9" xfId="0" applyFont="1" applyBorder="1" applyAlignment="1">
      <alignment horizontal="left" vertical="center" wrapText="1"/>
    </xf>
    <xf numFmtId="4" fontId="3" fillId="0" borderId="13" xfId="0" applyNumberFormat="1" applyFont="1" applyBorder="1" applyAlignment="1">
      <alignment horizontal="center" vertical="top"/>
    </xf>
    <xf numFmtId="4" fontId="5" fillId="3" borderId="13" xfId="0" applyNumberFormat="1" applyFont="1" applyFill="1" applyBorder="1" applyAlignment="1">
      <alignment horizontal="center" vertical="top" wrapText="1"/>
    </xf>
    <xf numFmtId="0" fontId="5" fillId="0" borderId="9" xfId="0" applyFont="1" applyBorder="1" applyAlignment="1">
      <alignment horizontal="center" vertical="center" wrapText="1"/>
    </xf>
    <xf numFmtId="0" fontId="16" fillId="0" borderId="9" xfId="0" applyFont="1" applyBorder="1" applyAlignment="1">
      <alignment horizontal="center" vertical="center" wrapText="1"/>
    </xf>
    <xf numFmtId="3" fontId="16" fillId="0" borderId="10" xfId="0" applyNumberFormat="1" applyFont="1" applyBorder="1" applyAlignment="1">
      <alignment horizontal="center" vertical="center" wrapText="1"/>
    </xf>
    <xf numFmtId="0" fontId="16" fillId="0" borderId="11" xfId="0" applyFont="1" applyBorder="1" applyAlignment="1">
      <alignment horizontal="center" vertical="center" wrapText="1"/>
    </xf>
    <xf numFmtId="0" fontId="16" fillId="3" borderId="12" xfId="0" applyFont="1" applyFill="1" applyBorder="1" applyAlignment="1">
      <alignment horizontal="center" vertical="center" wrapText="1"/>
    </xf>
    <xf numFmtId="0" fontId="17" fillId="0" borderId="13" xfId="0" applyFont="1" applyBorder="1" applyAlignment="1">
      <alignment horizontal="center" vertical="center" wrapText="1"/>
    </xf>
    <xf numFmtId="4" fontId="16" fillId="0" borderId="9" xfId="0" applyNumberFormat="1" applyFont="1" applyBorder="1" applyAlignment="1">
      <alignment horizontal="center" vertical="center" wrapText="1"/>
    </xf>
    <xf numFmtId="49" fontId="10" fillId="4" borderId="0" xfId="0" applyNumberFormat="1" applyFont="1" applyFill="1" applyAlignment="1">
      <alignment horizontal="left" vertical="top"/>
    </xf>
    <xf numFmtId="49" fontId="10" fillId="4" borderId="0" xfId="0" applyNumberFormat="1" applyFont="1" applyFill="1" applyAlignment="1">
      <alignment vertical="top"/>
    </xf>
    <xf numFmtId="0" fontId="3" fillId="0" borderId="0" xfId="0" applyFont="1" applyAlignment="1">
      <alignment horizontal="center" vertical="top"/>
    </xf>
    <xf numFmtId="49" fontId="10" fillId="4" borderId="0" xfId="0" applyNumberFormat="1" applyFont="1" applyFill="1" applyAlignment="1">
      <alignment horizontal="left" vertical="top" wrapText="1"/>
    </xf>
    <xf numFmtId="2" fontId="4" fillId="0" borderId="0" xfId="0" applyNumberFormat="1" applyFont="1"/>
    <xf numFmtId="4" fontId="4" fillId="0" borderId="0" xfId="0" applyNumberFormat="1" applyFont="1" applyAlignment="1">
      <alignment horizontal="center"/>
    </xf>
    <xf numFmtId="4" fontId="16" fillId="5" borderId="9" xfId="0" applyNumberFormat="1" applyFont="1" applyFill="1" applyBorder="1" applyAlignment="1">
      <alignment horizontal="center" vertical="center" wrapText="1"/>
    </xf>
    <xf numFmtId="0" fontId="3" fillId="0" borderId="13" xfId="0" applyFont="1" applyBorder="1" applyAlignment="1">
      <alignment horizontal="left" vertical="top" wrapText="1"/>
    </xf>
    <xf numFmtId="0" fontId="9" fillId="0" borderId="13" xfId="0" applyFont="1" applyBorder="1" applyAlignment="1">
      <alignment horizontal="center" vertical="center" wrapText="1"/>
    </xf>
    <xf numFmtId="0" fontId="4" fillId="5" borderId="13" xfId="0" applyFont="1" applyFill="1" applyBorder="1"/>
    <xf numFmtId="4" fontId="5" fillId="5" borderId="13" xfId="0" applyNumberFormat="1" applyFont="1" applyFill="1" applyBorder="1" applyAlignment="1">
      <alignment horizontal="right" vertical="top" wrapText="1"/>
    </xf>
    <xf numFmtId="4" fontId="4" fillId="5" borderId="14" xfId="0" applyNumberFormat="1" applyFont="1" applyFill="1" applyBorder="1" applyAlignment="1">
      <alignment horizontal="right"/>
    </xf>
    <xf numFmtId="0" fontId="19" fillId="0" borderId="0" xfId="0" applyFont="1"/>
    <xf numFmtId="0" fontId="20" fillId="0" borderId="9" xfId="0" applyFont="1" applyBorder="1" applyAlignment="1">
      <alignment horizontal="center" vertical="center" wrapText="1"/>
    </xf>
    <xf numFmtId="0" fontId="16" fillId="0" borderId="13" xfId="0" applyFont="1" applyBorder="1" applyAlignment="1">
      <alignment horizontal="center" vertical="top" wrapText="1"/>
    </xf>
    <xf numFmtId="0" fontId="8" fillId="0" borderId="13" xfId="0" applyFont="1" applyBorder="1" applyAlignment="1">
      <alignmen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2" fillId="0" borderId="2"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5" fillId="0" borderId="5" xfId="0" applyFont="1" applyBorder="1" applyAlignment="1" applyProtection="1">
      <alignment horizontal="left" vertical="top"/>
      <protection locked="0"/>
    </xf>
    <xf numFmtId="0" fontId="5" fillId="0" borderId="0" xfId="0" applyFont="1" applyAlignment="1" applyProtection="1">
      <alignment horizontal="left" vertical="top"/>
      <protection locked="0"/>
    </xf>
    <xf numFmtId="0" fontId="5" fillId="0" borderId="6" xfId="0" applyFont="1" applyBorder="1" applyAlignment="1" applyProtection="1">
      <alignment horizontal="left" vertical="top"/>
      <protection locked="0"/>
    </xf>
    <xf numFmtId="0" fontId="5" fillId="0" borderId="5"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F2D1D-7A4D-4DC4-9A3E-2AC08BD39A20}">
  <dimension ref="A1:O52"/>
  <sheetViews>
    <sheetView tabSelected="1" zoomScale="92" zoomScaleNormal="92" workbookViewId="0">
      <selection activeCell="A23" sqref="A23"/>
    </sheetView>
  </sheetViews>
  <sheetFormatPr defaultColWidth="9.1796875" defaultRowHeight="14" x14ac:dyDescent="0.3"/>
  <cols>
    <col min="1" max="1" width="4.08984375" style="26" customWidth="1"/>
    <col min="2" max="2" width="13.26953125" style="2" customWidth="1"/>
    <col min="3" max="3" width="248" style="2" customWidth="1"/>
    <col min="4" max="4" width="7.1796875" style="3" customWidth="1"/>
    <col min="5" max="5" width="9.6328125" style="34" customWidth="1"/>
    <col min="6" max="6" width="25.7265625" style="2" customWidth="1"/>
    <col min="7" max="7" width="10" style="2" customWidth="1"/>
    <col min="8" max="8" width="5.81640625" style="3" customWidth="1"/>
    <col min="9" max="9" width="13.26953125" style="2" hidden="1" customWidth="1"/>
    <col min="10" max="10" width="14" style="38" customWidth="1"/>
    <col min="11" max="11" width="13.1796875" style="38" customWidth="1"/>
    <col min="12" max="12" width="11.26953125" style="2" customWidth="1"/>
    <col min="13" max="13" width="39.6328125" style="2" customWidth="1"/>
    <col min="14" max="14" width="14" style="38" customWidth="1"/>
    <col min="15" max="15" width="13.1796875" style="38" customWidth="1"/>
    <col min="16" max="16384" width="9.1796875" style="2"/>
  </cols>
  <sheetData>
    <row r="1" spans="1:15" x14ac:dyDescent="0.3">
      <c r="A1" s="1" t="s">
        <v>0</v>
      </c>
      <c r="M1" s="64" t="s">
        <v>46</v>
      </c>
    </row>
    <row r="2" spans="1:15" ht="28.5" customHeight="1" thickBot="1" x14ac:dyDescent="0.35">
      <c r="A2" s="68" t="s">
        <v>45</v>
      </c>
      <c r="B2" s="69"/>
      <c r="C2" s="69"/>
      <c r="D2" s="69"/>
      <c r="E2" s="69"/>
      <c r="F2" s="69"/>
      <c r="G2" s="69"/>
      <c r="H2" s="69"/>
      <c r="I2" s="69"/>
      <c r="J2" s="69"/>
      <c r="K2" s="69"/>
      <c r="L2" s="69"/>
      <c r="M2" s="69"/>
      <c r="N2" s="2"/>
      <c r="O2" s="2"/>
    </row>
    <row r="3" spans="1:15" x14ac:dyDescent="0.3">
      <c r="A3" s="41"/>
      <c r="B3" s="41"/>
      <c r="C3" s="41" t="s">
        <v>36</v>
      </c>
      <c r="D3" s="41"/>
      <c r="E3" s="41"/>
      <c r="F3" s="41"/>
      <c r="G3" s="41"/>
      <c r="H3" s="41"/>
      <c r="I3" s="41"/>
      <c r="J3" s="41"/>
      <c r="K3" s="41"/>
      <c r="L3" s="41"/>
      <c r="M3" s="41"/>
      <c r="N3" s="41"/>
      <c r="O3" s="41"/>
    </row>
    <row r="4" spans="1:15" ht="14.5" thickBot="1" x14ac:dyDescent="0.35">
      <c r="A4" s="41"/>
      <c r="B4" s="41"/>
      <c r="C4" s="41"/>
      <c r="D4" s="41"/>
      <c r="E4" s="41"/>
      <c r="F4" s="41"/>
      <c r="G4" s="41"/>
      <c r="H4" s="41"/>
      <c r="I4" s="41"/>
      <c r="J4" s="41"/>
      <c r="K4" s="41"/>
      <c r="L4" s="41"/>
      <c r="M4" s="41"/>
      <c r="N4" s="41"/>
      <c r="O4" s="41"/>
    </row>
    <row r="5" spans="1:15" s="4" customFormat="1" x14ac:dyDescent="0.35">
      <c r="A5" s="70" t="s">
        <v>1</v>
      </c>
      <c r="B5" s="71"/>
      <c r="C5" s="71"/>
      <c r="D5" s="71"/>
      <c r="E5" s="71"/>
      <c r="F5" s="71"/>
      <c r="G5" s="71"/>
      <c r="H5" s="71"/>
      <c r="I5" s="71"/>
      <c r="J5" s="71"/>
      <c r="K5" s="71"/>
      <c r="L5" s="71"/>
      <c r="M5" s="72"/>
    </row>
    <row r="6" spans="1:15" s="4" customFormat="1" x14ac:dyDescent="0.35">
      <c r="A6" s="73" t="s">
        <v>2</v>
      </c>
      <c r="B6" s="74"/>
      <c r="C6" s="74"/>
      <c r="D6" s="74"/>
      <c r="E6" s="74"/>
      <c r="F6" s="74"/>
      <c r="G6" s="74"/>
      <c r="H6" s="74"/>
      <c r="I6" s="74"/>
      <c r="J6" s="74"/>
      <c r="K6" s="74"/>
      <c r="L6" s="74"/>
      <c r="M6" s="75"/>
    </row>
    <row r="7" spans="1:15" s="4" customFormat="1" x14ac:dyDescent="0.35">
      <c r="A7" s="73" t="s">
        <v>3</v>
      </c>
      <c r="B7" s="74"/>
      <c r="C7" s="74"/>
      <c r="D7" s="74"/>
      <c r="E7" s="74"/>
      <c r="F7" s="74"/>
      <c r="G7" s="74"/>
      <c r="H7" s="74"/>
      <c r="I7" s="74"/>
      <c r="J7" s="74"/>
      <c r="K7" s="74"/>
      <c r="M7" s="5"/>
    </row>
    <row r="8" spans="1:15" s="4" customFormat="1" ht="48" customHeight="1" x14ac:dyDescent="0.35">
      <c r="A8" s="76" t="s">
        <v>4</v>
      </c>
      <c r="B8" s="77"/>
      <c r="C8" s="77"/>
      <c r="D8" s="77"/>
      <c r="E8" s="77"/>
      <c r="F8" s="77"/>
      <c r="G8" s="77"/>
      <c r="H8" s="77"/>
      <c r="I8" s="77"/>
      <c r="J8" s="77"/>
      <c r="K8" s="77"/>
      <c r="L8" s="77"/>
      <c r="M8" s="78"/>
    </row>
    <row r="9" spans="1:15" s="4" customFormat="1" ht="14" customHeight="1" thickBot="1" x14ac:dyDescent="0.4">
      <c r="A9" s="79" t="s">
        <v>5</v>
      </c>
      <c r="B9" s="80"/>
      <c r="C9" s="80"/>
      <c r="D9" s="80"/>
      <c r="E9" s="80"/>
      <c r="F9" s="80"/>
      <c r="G9" s="80"/>
      <c r="H9" s="80"/>
      <c r="I9" s="80"/>
      <c r="J9" s="80"/>
      <c r="K9" s="80"/>
      <c r="L9" s="32"/>
      <c r="M9" s="33"/>
    </row>
    <row r="10" spans="1:15" s="4" customFormat="1" ht="14.5" thickBot="1" x14ac:dyDescent="0.4">
      <c r="A10" s="79" t="s">
        <v>37</v>
      </c>
      <c r="B10" s="80"/>
      <c r="C10" s="80"/>
      <c r="D10" s="80"/>
      <c r="E10" s="80"/>
      <c r="F10" s="80"/>
      <c r="G10" s="80"/>
      <c r="H10" s="80"/>
      <c r="I10" s="80"/>
      <c r="J10" s="80"/>
      <c r="K10" s="80"/>
      <c r="L10" s="6"/>
      <c r="M10" s="7"/>
    </row>
    <row r="11" spans="1:15" s="4" customFormat="1" x14ac:dyDescent="0.35">
      <c r="A11" s="8"/>
      <c r="B11" s="8"/>
      <c r="C11" s="8"/>
      <c r="D11" s="8"/>
      <c r="E11" s="35"/>
      <c r="F11" s="8"/>
      <c r="G11" s="8"/>
      <c r="H11" s="9"/>
      <c r="I11" s="8"/>
      <c r="J11" s="39"/>
      <c r="K11" s="39"/>
      <c r="N11" s="39"/>
      <c r="O11" s="39"/>
    </row>
    <row r="12" spans="1:15" ht="78" customHeight="1" x14ac:dyDescent="0.3">
      <c r="A12" s="42" t="s">
        <v>24</v>
      </c>
      <c r="B12" s="45" t="s">
        <v>6</v>
      </c>
      <c r="C12" s="45" t="s">
        <v>7</v>
      </c>
      <c r="D12" s="46" t="s">
        <v>8</v>
      </c>
      <c r="E12" s="47" t="s">
        <v>25</v>
      </c>
      <c r="F12" s="48" t="s">
        <v>9</v>
      </c>
      <c r="G12" s="49" t="s">
        <v>41</v>
      </c>
      <c r="H12" s="50" t="s">
        <v>10</v>
      </c>
      <c r="I12" s="46" t="s">
        <v>40</v>
      </c>
      <c r="J12" s="51" t="s">
        <v>38</v>
      </c>
      <c r="K12" s="51" t="s">
        <v>39</v>
      </c>
      <c r="L12" s="46" t="s">
        <v>11</v>
      </c>
      <c r="M12" s="65" t="s">
        <v>47</v>
      </c>
      <c r="N12" s="58" t="s">
        <v>42</v>
      </c>
      <c r="O12" s="58" t="s">
        <v>43</v>
      </c>
    </row>
    <row r="13" spans="1:15" ht="269.5" customHeight="1" x14ac:dyDescent="0.3">
      <c r="A13" s="10">
        <v>1</v>
      </c>
      <c r="B13" s="11" t="s">
        <v>14</v>
      </c>
      <c r="C13" s="12" t="s">
        <v>35</v>
      </c>
      <c r="D13" s="13" t="s">
        <v>12</v>
      </c>
      <c r="E13" s="36">
        <v>500</v>
      </c>
      <c r="F13" s="11"/>
      <c r="G13" s="43">
        <v>0</v>
      </c>
      <c r="H13" s="15">
        <v>5</v>
      </c>
      <c r="I13" s="16">
        <f>+G13*(1+H13/100)</f>
        <v>0</v>
      </c>
      <c r="J13" s="40">
        <f>+G13*E13</f>
        <v>0</v>
      </c>
      <c r="K13" s="40">
        <f>+I13*E13</f>
        <v>0</v>
      </c>
      <c r="L13" s="66" t="s">
        <v>48</v>
      </c>
      <c r="M13" s="17"/>
      <c r="N13" s="62">
        <v>26505</v>
      </c>
      <c r="O13" s="62">
        <v>27830.25</v>
      </c>
    </row>
    <row r="14" spans="1:15" ht="247" customHeight="1" x14ac:dyDescent="0.3">
      <c r="A14" s="10">
        <v>2</v>
      </c>
      <c r="B14" s="18" t="s">
        <v>15</v>
      </c>
      <c r="C14" s="18" t="s">
        <v>34</v>
      </c>
      <c r="D14" s="14" t="s">
        <v>12</v>
      </c>
      <c r="E14" s="36">
        <v>613</v>
      </c>
      <c r="F14" s="19"/>
      <c r="G14" s="44">
        <v>0</v>
      </c>
      <c r="H14" s="15">
        <v>5</v>
      </c>
      <c r="I14" s="16">
        <f t="shared" ref="I14:I22" si="0">+G14*(1+H14/100)</f>
        <v>0</v>
      </c>
      <c r="J14" s="40">
        <f t="shared" ref="J14:J22" si="1">+G14*E14</f>
        <v>0</v>
      </c>
      <c r="K14" s="40">
        <f t="shared" ref="K14:K22" si="2">+I14*E14</f>
        <v>0</v>
      </c>
      <c r="L14" s="66" t="s">
        <v>48</v>
      </c>
      <c r="M14" s="20"/>
      <c r="N14" s="62">
        <v>33715</v>
      </c>
      <c r="O14" s="62">
        <v>35400.75</v>
      </c>
    </row>
    <row r="15" spans="1:15" ht="282" customHeight="1" x14ac:dyDescent="0.3">
      <c r="A15" s="10">
        <v>3</v>
      </c>
      <c r="B15" s="18" t="s">
        <v>16</v>
      </c>
      <c r="C15" s="18" t="s">
        <v>33</v>
      </c>
      <c r="D15" s="14" t="s">
        <v>12</v>
      </c>
      <c r="E15" s="36">
        <v>240</v>
      </c>
      <c r="F15" s="18"/>
      <c r="G15" s="44">
        <v>0</v>
      </c>
      <c r="H15" s="15">
        <v>5</v>
      </c>
      <c r="I15" s="16">
        <f t="shared" si="0"/>
        <v>0</v>
      </c>
      <c r="J15" s="40">
        <f t="shared" si="1"/>
        <v>0</v>
      </c>
      <c r="K15" s="40">
        <f t="shared" si="2"/>
        <v>0</v>
      </c>
      <c r="L15" s="66" t="s">
        <v>48</v>
      </c>
      <c r="M15" s="20"/>
      <c r="N15" s="62">
        <v>16080</v>
      </c>
      <c r="O15" s="62">
        <v>16884</v>
      </c>
    </row>
    <row r="16" spans="1:15" ht="381.5" customHeight="1" x14ac:dyDescent="0.3">
      <c r="A16" s="10">
        <v>4</v>
      </c>
      <c r="B16" s="11" t="s">
        <v>17</v>
      </c>
      <c r="C16" s="11" t="s">
        <v>27</v>
      </c>
      <c r="D16" s="13" t="s">
        <v>12</v>
      </c>
      <c r="E16" s="36">
        <v>200</v>
      </c>
      <c r="F16" s="11"/>
      <c r="G16" s="43">
        <v>0</v>
      </c>
      <c r="H16" s="15">
        <v>5</v>
      </c>
      <c r="I16" s="16">
        <f t="shared" si="0"/>
        <v>0</v>
      </c>
      <c r="J16" s="40">
        <f t="shared" si="1"/>
        <v>0</v>
      </c>
      <c r="K16" s="40">
        <f t="shared" si="2"/>
        <v>0</v>
      </c>
      <c r="L16" s="66" t="s">
        <v>48</v>
      </c>
      <c r="M16" s="21"/>
      <c r="N16" s="62">
        <v>15600</v>
      </c>
      <c r="O16" s="62">
        <v>16380</v>
      </c>
    </row>
    <row r="17" spans="1:15" ht="298.5" customHeight="1" x14ac:dyDescent="0.3">
      <c r="A17" s="10">
        <v>5</v>
      </c>
      <c r="B17" s="11" t="s">
        <v>18</v>
      </c>
      <c r="C17" s="11" t="s">
        <v>32</v>
      </c>
      <c r="D17" s="13" t="s">
        <v>12</v>
      </c>
      <c r="E17" s="36">
        <v>150</v>
      </c>
      <c r="F17" s="11"/>
      <c r="G17" s="43">
        <v>0</v>
      </c>
      <c r="H17" s="15">
        <v>5</v>
      </c>
      <c r="I17" s="16">
        <f t="shared" si="0"/>
        <v>0</v>
      </c>
      <c r="J17" s="40">
        <f t="shared" si="1"/>
        <v>0</v>
      </c>
      <c r="K17" s="40">
        <f t="shared" si="2"/>
        <v>0</v>
      </c>
      <c r="L17" s="66" t="s">
        <v>48</v>
      </c>
      <c r="M17" s="21"/>
      <c r="N17" s="62">
        <v>16500</v>
      </c>
      <c r="O17" s="62">
        <v>17325</v>
      </c>
    </row>
    <row r="18" spans="1:15" ht="387.5" customHeight="1" x14ac:dyDescent="0.3">
      <c r="A18" s="10">
        <v>6</v>
      </c>
      <c r="B18" s="11" t="s">
        <v>19</v>
      </c>
      <c r="C18" s="11" t="s">
        <v>31</v>
      </c>
      <c r="D18" s="13" t="s">
        <v>12</v>
      </c>
      <c r="E18" s="36">
        <v>400</v>
      </c>
      <c r="F18" s="22"/>
      <c r="G18" s="43">
        <v>0</v>
      </c>
      <c r="H18" s="15">
        <v>5</v>
      </c>
      <c r="I18" s="16">
        <f t="shared" si="0"/>
        <v>0</v>
      </c>
      <c r="J18" s="40">
        <f t="shared" si="1"/>
        <v>0</v>
      </c>
      <c r="K18" s="40">
        <f t="shared" si="2"/>
        <v>0</v>
      </c>
      <c r="L18" s="66" t="s">
        <v>48</v>
      </c>
      <c r="M18" s="23"/>
      <c r="N18" s="62">
        <v>34000</v>
      </c>
      <c r="O18" s="62">
        <v>35700</v>
      </c>
    </row>
    <row r="19" spans="1:15" ht="198" customHeight="1" x14ac:dyDescent="0.3">
      <c r="A19" s="10">
        <v>7</v>
      </c>
      <c r="B19" s="11" t="s">
        <v>20</v>
      </c>
      <c r="C19" s="24" t="s">
        <v>30</v>
      </c>
      <c r="D19" s="13" t="s">
        <v>12</v>
      </c>
      <c r="E19" s="36">
        <v>1600</v>
      </c>
      <c r="F19" s="24"/>
      <c r="G19" s="43">
        <v>0</v>
      </c>
      <c r="H19" s="15">
        <v>5</v>
      </c>
      <c r="I19" s="16">
        <f t="shared" si="0"/>
        <v>0</v>
      </c>
      <c r="J19" s="40">
        <f t="shared" si="1"/>
        <v>0</v>
      </c>
      <c r="K19" s="40">
        <f t="shared" si="2"/>
        <v>0</v>
      </c>
      <c r="L19" s="66" t="s">
        <v>48</v>
      </c>
      <c r="M19" s="25"/>
      <c r="N19" s="62">
        <v>56000</v>
      </c>
      <c r="O19" s="62">
        <v>58800</v>
      </c>
    </row>
    <row r="20" spans="1:15" ht="273" customHeight="1" x14ac:dyDescent="0.3">
      <c r="A20" s="10">
        <v>8</v>
      </c>
      <c r="B20" s="11" t="s">
        <v>21</v>
      </c>
      <c r="C20" s="24" t="s">
        <v>29</v>
      </c>
      <c r="D20" s="13" t="s">
        <v>12</v>
      </c>
      <c r="E20" s="36">
        <v>1200</v>
      </c>
      <c r="F20" s="24"/>
      <c r="G20" s="43">
        <v>0</v>
      </c>
      <c r="H20" s="15">
        <v>5</v>
      </c>
      <c r="I20" s="16">
        <f t="shared" si="0"/>
        <v>0</v>
      </c>
      <c r="J20" s="40">
        <f t="shared" si="1"/>
        <v>0</v>
      </c>
      <c r="K20" s="40">
        <f t="shared" si="2"/>
        <v>0</v>
      </c>
      <c r="L20" s="66" t="s">
        <v>48</v>
      </c>
      <c r="M20" s="67"/>
      <c r="N20" s="62">
        <v>39600</v>
      </c>
      <c r="O20" s="62">
        <v>41580</v>
      </c>
    </row>
    <row r="21" spans="1:15" ht="213" customHeight="1" x14ac:dyDescent="0.3">
      <c r="A21" s="10">
        <v>9</v>
      </c>
      <c r="B21" s="11" t="s">
        <v>22</v>
      </c>
      <c r="C21" s="24" t="s">
        <v>28</v>
      </c>
      <c r="D21" s="13" t="s">
        <v>12</v>
      </c>
      <c r="E21" s="36">
        <v>300</v>
      </c>
      <c r="F21" s="24"/>
      <c r="G21" s="43">
        <v>0</v>
      </c>
      <c r="H21" s="15">
        <v>5</v>
      </c>
      <c r="I21" s="16">
        <f t="shared" si="0"/>
        <v>0</v>
      </c>
      <c r="J21" s="40">
        <f t="shared" si="1"/>
        <v>0</v>
      </c>
      <c r="K21" s="40">
        <f t="shared" si="2"/>
        <v>0</v>
      </c>
      <c r="L21" s="66" t="s">
        <v>48</v>
      </c>
      <c r="M21" s="67"/>
      <c r="N21" s="62">
        <v>9000</v>
      </c>
      <c r="O21" s="62">
        <v>9450</v>
      </c>
    </row>
    <row r="22" spans="1:15" ht="383" customHeight="1" x14ac:dyDescent="0.3">
      <c r="A22" s="10">
        <v>10</v>
      </c>
      <c r="B22" s="11" t="s">
        <v>23</v>
      </c>
      <c r="C22" s="11" t="s">
        <v>26</v>
      </c>
      <c r="D22" s="13" t="s">
        <v>12</v>
      </c>
      <c r="E22" s="36">
        <v>1000</v>
      </c>
      <c r="F22" s="59"/>
      <c r="G22" s="43">
        <v>0</v>
      </c>
      <c r="H22" s="15">
        <v>5</v>
      </c>
      <c r="I22" s="16">
        <f t="shared" si="0"/>
        <v>0</v>
      </c>
      <c r="J22" s="40">
        <f t="shared" si="1"/>
        <v>0</v>
      </c>
      <c r="K22" s="40">
        <f t="shared" si="2"/>
        <v>0</v>
      </c>
      <c r="L22" s="66" t="s">
        <v>48</v>
      </c>
      <c r="M22" s="60"/>
      <c r="N22" s="62">
        <v>53000</v>
      </c>
      <c r="O22" s="62">
        <v>55650</v>
      </c>
    </row>
    <row r="23" spans="1:15" x14ac:dyDescent="0.3">
      <c r="B23" s="52"/>
      <c r="C23" s="53"/>
      <c r="D23" s="54"/>
      <c r="F23" s="55"/>
      <c r="I23" s="56" t="s">
        <v>13</v>
      </c>
      <c r="J23" s="57"/>
      <c r="K23" s="57"/>
      <c r="M23" s="61" t="s">
        <v>44</v>
      </c>
      <c r="N23" s="63">
        <f>SUM(N13:N22)</f>
        <v>300000</v>
      </c>
      <c r="O23" s="63">
        <f>SUM(O13:O22)</f>
        <v>315000</v>
      </c>
    </row>
    <row r="24" spans="1:15" x14ac:dyDescent="0.3">
      <c r="C24" s="27"/>
      <c r="D24" s="28"/>
    </row>
    <row r="25" spans="1:15" x14ac:dyDescent="0.3">
      <c r="L25" s="29"/>
      <c r="M25" s="29"/>
    </row>
    <row r="26" spans="1:15" x14ac:dyDescent="0.3">
      <c r="M26" s="30"/>
    </row>
    <row r="27" spans="1:15" x14ac:dyDescent="0.3">
      <c r="M27" s="30"/>
    </row>
    <row r="28" spans="1:15" x14ac:dyDescent="0.3">
      <c r="M28" s="30"/>
    </row>
    <row r="29" spans="1:15" x14ac:dyDescent="0.3">
      <c r="M29" s="30"/>
    </row>
    <row r="30" spans="1:15" x14ac:dyDescent="0.3">
      <c r="M30" s="30"/>
    </row>
    <row r="31" spans="1:15" x14ac:dyDescent="0.3">
      <c r="M31" s="30"/>
    </row>
    <row r="32" spans="1:15" x14ac:dyDescent="0.3">
      <c r="M32" s="30"/>
    </row>
    <row r="33" spans="4:13" x14ac:dyDescent="0.3">
      <c r="M33" s="30"/>
    </row>
    <row r="35" spans="4:13" x14ac:dyDescent="0.3">
      <c r="D35" s="2"/>
      <c r="E35" s="37"/>
    </row>
    <row r="36" spans="4:13" x14ac:dyDescent="0.3">
      <c r="D36" s="2"/>
      <c r="E36" s="37"/>
      <c r="G36" s="31"/>
    </row>
    <row r="37" spans="4:13" x14ac:dyDescent="0.3">
      <c r="D37" s="2"/>
      <c r="E37" s="37"/>
      <c r="G37" s="31"/>
    </row>
    <row r="38" spans="4:13" x14ac:dyDescent="0.3">
      <c r="D38" s="2"/>
      <c r="E38" s="37"/>
      <c r="G38" s="31"/>
    </row>
    <row r="39" spans="4:13" x14ac:dyDescent="0.3">
      <c r="D39" s="2"/>
      <c r="E39" s="37"/>
      <c r="G39" s="31"/>
    </row>
    <row r="40" spans="4:13" x14ac:dyDescent="0.3">
      <c r="D40" s="2"/>
      <c r="E40" s="37"/>
      <c r="G40" s="31"/>
    </row>
    <row r="41" spans="4:13" x14ac:dyDescent="0.3">
      <c r="D41" s="2"/>
      <c r="E41" s="37"/>
      <c r="G41" s="31"/>
    </row>
    <row r="42" spans="4:13" x14ac:dyDescent="0.3">
      <c r="D42" s="2"/>
      <c r="E42" s="37"/>
      <c r="G42" s="31"/>
    </row>
    <row r="43" spans="4:13" x14ac:dyDescent="0.3">
      <c r="D43" s="2"/>
      <c r="E43" s="37"/>
    </row>
    <row r="44" spans="4:13" x14ac:dyDescent="0.3">
      <c r="D44" s="2"/>
      <c r="E44" s="37"/>
    </row>
    <row r="45" spans="4:13" x14ac:dyDescent="0.3">
      <c r="D45" s="2"/>
      <c r="E45" s="37"/>
    </row>
    <row r="46" spans="4:13" x14ac:dyDescent="0.3">
      <c r="D46" s="2"/>
      <c r="E46" s="37"/>
    </row>
    <row r="47" spans="4:13" x14ac:dyDescent="0.3">
      <c r="D47" s="2"/>
      <c r="E47" s="37"/>
    </row>
    <row r="48" spans="4:13" x14ac:dyDescent="0.3">
      <c r="D48" s="2"/>
      <c r="E48" s="37"/>
    </row>
    <row r="49" spans="4:5" x14ac:dyDescent="0.3">
      <c r="D49" s="2"/>
      <c r="E49" s="37"/>
    </row>
    <row r="50" spans="4:5" x14ac:dyDescent="0.3">
      <c r="D50" s="2"/>
      <c r="E50" s="37"/>
    </row>
    <row r="51" spans="4:5" x14ac:dyDescent="0.3">
      <c r="D51" s="2"/>
      <c r="E51" s="37"/>
    </row>
    <row r="52" spans="4:5" x14ac:dyDescent="0.3">
      <c r="D52" s="2"/>
      <c r="E52" s="37"/>
    </row>
  </sheetData>
  <mergeCells count="7">
    <mergeCell ref="A10:K10"/>
    <mergeCell ref="A9:K9"/>
    <mergeCell ref="A2:M2"/>
    <mergeCell ref="A5:M5"/>
    <mergeCell ref="A6:M6"/>
    <mergeCell ref="A7:K7"/>
    <mergeCell ref="A8:M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Techninė specifikacija</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Zbignevas Martiševskis</dc:creator>
  <cp:lastModifiedBy>Jolanta Biekšienė</cp:lastModifiedBy>
  <dcterms:created xsi:type="dcterms:W3CDTF">2025-05-08T08:51:42Z</dcterms:created>
  <dcterms:modified xsi:type="dcterms:W3CDTF">2025-05-28T04:27:19Z</dcterms:modified>
</cp:coreProperties>
</file>